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int in Time\"/>
    </mc:Choice>
  </mc:AlternateContent>
  <bookViews>
    <workbookView xWindow="0" yWindow="0" windowWidth="23040" windowHeight="9408"/>
  </bookViews>
  <sheets>
    <sheet name="HUD COCs" sheetId="1" r:id="rId1"/>
    <sheet name="BOS" sheetId="3" r:id="rId2"/>
    <sheet name="BOS - 2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7" i="2" l="1"/>
  <c r="H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M80" i="2"/>
  <c r="H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L107" i="2"/>
  <c r="G107" i="2"/>
  <c r="B80" i="2"/>
  <c r="M52" i="2"/>
  <c r="L52" i="2"/>
  <c r="H52" i="2"/>
  <c r="G52" i="2"/>
  <c r="C52" i="2"/>
  <c r="B52" i="2"/>
  <c r="R24" i="2"/>
  <c r="Q24" i="2"/>
  <c r="M24" i="2"/>
  <c r="L24" i="2"/>
  <c r="H24" i="2"/>
  <c r="G24" i="2"/>
  <c r="G51" i="3"/>
  <c r="C107" i="2" l="1"/>
  <c r="C80" i="2"/>
  <c r="L17" i="3"/>
  <c r="M17" i="3"/>
  <c r="L10" i="3"/>
  <c r="M10" i="3"/>
  <c r="H17" i="3"/>
  <c r="G17" i="3"/>
  <c r="H10" i="3"/>
  <c r="G10" i="3"/>
  <c r="C17" i="3"/>
  <c r="B17" i="3"/>
  <c r="C10" i="3"/>
  <c r="B10" i="3"/>
  <c r="M15" i="1"/>
  <c r="L15" i="1"/>
  <c r="H15" i="1"/>
  <c r="G15" i="1"/>
  <c r="C15" i="1"/>
  <c r="B15" i="1"/>
  <c r="C7" i="1"/>
  <c r="B7" i="1"/>
  <c r="N107" i="2" l="1"/>
  <c r="I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N80" i="2"/>
  <c r="I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2" i="2"/>
  <c r="I52" i="2"/>
  <c r="N52" i="2"/>
  <c r="N24" i="2"/>
  <c r="I24" i="2"/>
  <c r="S24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N17" i="3"/>
  <c r="N10" i="3"/>
  <c r="I17" i="3"/>
  <c r="I10" i="3"/>
  <c r="D17" i="3"/>
  <c r="D10" i="3"/>
  <c r="N15" i="1"/>
  <c r="I15" i="1"/>
  <c r="D107" i="2" l="1"/>
  <c r="D80" i="2"/>
  <c r="D24" i="2"/>
  <c r="D15" i="1" l="1"/>
</calcChain>
</file>

<file path=xl/sharedStrings.xml><?xml version="1.0" encoding="utf-8"?>
<sst xmlns="http://schemas.openxmlformats.org/spreadsheetml/2006/main" count="611" uniqueCount="78">
  <si>
    <t>Balance of State</t>
  </si>
  <si>
    <t>Dane</t>
  </si>
  <si>
    <t>Milwaukee</t>
  </si>
  <si>
    <t>Racine</t>
  </si>
  <si>
    <t>Jan. 2013</t>
  </si>
  <si>
    <t>Jan. 2014</t>
  </si>
  <si>
    <t>Jan. 2015</t>
  </si>
  <si>
    <t>TOTALS</t>
  </si>
  <si>
    <t>Households with Child(ren)</t>
  </si>
  <si>
    <t>Households without Child(ren)</t>
  </si>
  <si>
    <t>Households with Only Child(ren)</t>
  </si>
  <si>
    <t>Emergency Shelter</t>
  </si>
  <si>
    <t>Transitional Housing</t>
  </si>
  <si>
    <t>Unsheltered</t>
  </si>
  <si>
    <t>Total</t>
  </si>
  <si>
    <t>Total Veterans</t>
  </si>
  <si>
    <t>Total People</t>
  </si>
  <si>
    <t>VET</t>
  </si>
  <si>
    <t>All</t>
  </si>
  <si>
    <t>Total Chronic Homleess</t>
  </si>
  <si>
    <t>CH</t>
  </si>
  <si>
    <t>n/a</t>
  </si>
  <si>
    <t>What % of BOS CH fall in which local COC?</t>
  </si>
  <si>
    <t>Continua</t>
  </si>
  <si>
    <t>What % of Homeless fall in which local COC in 2015?</t>
  </si>
  <si>
    <t>What % of BOS Vets fall in which local COC in 2015?</t>
  </si>
  <si>
    <t>Brown</t>
  </si>
  <si>
    <t>Waukesha</t>
  </si>
  <si>
    <t>Dairyland</t>
  </si>
  <si>
    <t>North Central</t>
  </si>
  <si>
    <t>Fox Cities</t>
  </si>
  <si>
    <t>CAP</t>
  </si>
  <si>
    <t>Central</t>
  </si>
  <si>
    <t>Coulee</t>
  </si>
  <si>
    <t>Indianhead</t>
  </si>
  <si>
    <t>Jefferson</t>
  </si>
  <si>
    <t>Kenosha</t>
  </si>
  <si>
    <t>Lakeshore</t>
  </si>
  <si>
    <t>Northeast</t>
  </si>
  <si>
    <t>Northwest</t>
  </si>
  <si>
    <t>NWISH</t>
  </si>
  <si>
    <t>Ozaukee</t>
  </si>
  <si>
    <t>Rock Walworth</t>
  </si>
  <si>
    <t>Southwest</t>
  </si>
  <si>
    <t>Washington</t>
  </si>
  <si>
    <t>West Central*</t>
  </si>
  <si>
    <t>Winnebagoland</t>
  </si>
  <si>
    <t>Highlighting highest percentage in each category or each year</t>
  </si>
  <si>
    <t>Total Homeless</t>
  </si>
  <si>
    <t>Total People in HH with child(ren)</t>
  </si>
  <si>
    <t>Total People in HH without child(ren)</t>
  </si>
  <si>
    <t>Total People in HH with only child(ren)</t>
  </si>
  <si>
    <t xml:space="preserve">Total </t>
  </si>
  <si>
    <t>This includes everyone in shelter, transitional housing, and unsheltered</t>
  </si>
  <si>
    <t>This include people in households with children in shelter, transitional housing, and unsheltered</t>
  </si>
  <si>
    <t>This includes people in households without children in shelter, transitional housing, and unsheltered</t>
  </si>
  <si>
    <t>This includes people in households with only children in shelter, transitional housing, and unsheltered</t>
  </si>
  <si>
    <t>Total Unsheltered Homeless</t>
  </si>
  <si>
    <t>This includes everyone that is unsheltered</t>
  </si>
  <si>
    <t>Total # Vets in HH with child(ren)</t>
  </si>
  <si>
    <t>Total # Vets in HH without child(ren)</t>
  </si>
  <si>
    <t>Total Veteran Homeless</t>
  </si>
  <si>
    <t>This includes all veterans in emergencey shelter, transitional housing, and unsheltered.</t>
  </si>
  <si>
    <t>This include vets in households with children in shelter, transitional housing, and unsheltered</t>
  </si>
  <si>
    <t>This includes vets in households without children in shelter, transitional housing, and unsheltered</t>
  </si>
  <si>
    <t>Total Unsheltered Veterans</t>
  </si>
  <si>
    <t>This includes all Veterans that are unsheltered</t>
  </si>
  <si>
    <t>Total Unsheltered Chronic Homeless</t>
  </si>
  <si>
    <t>Total Chronic Homeless</t>
  </si>
  <si>
    <t>Total Chronic in HH with child(ren)</t>
  </si>
  <si>
    <t>Total Chronic in HH without child(ren)</t>
  </si>
  <si>
    <t>This include all Chronic Homeless people in shelter, transitional housing, and unsheltered</t>
  </si>
  <si>
    <t>This include Chronic Homeless in households with children in shelter, transitional housing, and unsheltered</t>
  </si>
  <si>
    <t>This include Chronic Homeless in households without children in shelter, transitional housing, and unsheltered</t>
  </si>
  <si>
    <t>*</t>
  </si>
  <si>
    <t>* = didn't separate vets by household type</t>
  </si>
  <si>
    <t xml:space="preserve"> </t>
  </si>
  <si>
    <t>TOTAL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</si>
</sst>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2" fillId="0" borderId="1" xfId="0" applyFont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D25" sqref="D25"/>
    </sheetView>
  </sheetViews>
  <sheetFormatPr defaultRowHeight="14.4" x14ac:dyDescent="0.3"/>
  <cols>
    <col min="1" max="1" width="14.44140625" bestFit="1" customWidth="1"/>
    <col min="2" max="2" width="9.5546875" style="1" customWidth="1"/>
    <col min="3" max="3" width="10" style="1" customWidth="1"/>
    <col min="4" max="4" width="9.33203125" style="1" customWidth="1"/>
    <col min="6" max="6" width="14.44140625" bestFit="1" customWidth="1"/>
    <col min="11" max="11" width="14.44140625" bestFit="1" customWidth="1"/>
    <col min="13" max="13" width="9.109375" customWidth="1"/>
    <col min="14" max="14" width="9.33203125" customWidth="1"/>
  </cols>
  <sheetData>
    <row r="1" spans="1:14" x14ac:dyDescent="0.3">
      <c r="A1" s="2"/>
      <c r="B1" s="18" t="s">
        <v>77</v>
      </c>
      <c r="C1" s="18"/>
      <c r="D1" s="18"/>
    </row>
    <row r="2" spans="1:14" x14ac:dyDescent="0.3">
      <c r="A2" s="2"/>
      <c r="B2" s="4" t="s">
        <v>4</v>
      </c>
      <c r="C2" s="4" t="s">
        <v>5</v>
      </c>
      <c r="D2" s="4" t="s">
        <v>6</v>
      </c>
    </row>
    <row r="3" spans="1:14" x14ac:dyDescent="0.3">
      <c r="A3" s="2" t="s">
        <v>0</v>
      </c>
      <c r="B3" s="5">
        <v>3610</v>
      </c>
      <c r="C3" s="5">
        <v>3569</v>
      </c>
      <c r="D3" s="5">
        <v>3590</v>
      </c>
    </row>
    <row r="4" spans="1:14" x14ac:dyDescent="0.3">
      <c r="A4" s="2" t="s">
        <v>1</v>
      </c>
      <c r="B4" s="5">
        <v>794</v>
      </c>
      <c r="C4" s="5">
        <v>777</v>
      </c>
      <c r="D4" s="5">
        <v>771</v>
      </c>
    </row>
    <row r="5" spans="1:14" x14ac:dyDescent="0.3">
      <c r="A5" s="2" t="s">
        <v>2</v>
      </c>
      <c r="B5" s="5">
        <v>1449</v>
      </c>
      <c r="C5" s="5">
        <v>1499</v>
      </c>
      <c r="D5" s="5">
        <v>1521</v>
      </c>
    </row>
    <row r="6" spans="1:14" x14ac:dyDescent="0.3">
      <c r="A6" s="2" t="s">
        <v>3</v>
      </c>
      <c r="B6" s="5">
        <v>221</v>
      </c>
      <c r="C6" s="5">
        <v>213</v>
      </c>
      <c r="D6" s="5">
        <v>168</v>
      </c>
    </row>
    <row r="7" spans="1:14" x14ac:dyDescent="0.3">
      <c r="A7" s="3" t="s">
        <v>7</v>
      </c>
      <c r="B7" s="6">
        <f>SUM(B3:B6)</f>
        <v>6074</v>
      </c>
      <c r="C7" s="6">
        <f>SUM(C3:C6)</f>
        <v>6058</v>
      </c>
      <c r="D7" s="6">
        <v>6050</v>
      </c>
    </row>
    <row r="9" spans="1:14" x14ac:dyDescent="0.3">
      <c r="A9" s="2"/>
      <c r="B9" s="19" t="s">
        <v>8</v>
      </c>
      <c r="C9" s="19"/>
      <c r="D9" s="19"/>
      <c r="F9" s="2"/>
      <c r="G9" s="19" t="s">
        <v>9</v>
      </c>
      <c r="H9" s="19"/>
      <c r="I9" s="19"/>
      <c r="K9" s="2"/>
      <c r="L9" s="19" t="s">
        <v>10</v>
      </c>
      <c r="M9" s="19"/>
      <c r="N9" s="19"/>
    </row>
    <row r="10" spans="1:14" x14ac:dyDescent="0.3">
      <c r="A10" s="2"/>
      <c r="B10" s="4" t="s">
        <v>4</v>
      </c>
      <c r="C10" s="4" t="s">
        <v>5</v>
      </c>
      <c r="D10" s="4" t="s">
        <v>6</v>
      </c>
      <c r="F10" s="2"/>
      <c r="G10" s="4" t="s">
        <v>4</v>
      </c>
      <c r="H10" s="4" t="s">
        <v>5</v>
      </c>
      <c r="I10" s="4" t="s">
        <v>6</v>
      </c>
      <c r="K10" s="2"/>
      <c r="L10" s="4" t="s">
        <v>4</v>
      </c>
      <c r="M10" s="4" t="s">
        <v>5</v>
      </c>
      <c r="N10" s="4" t="s">
        <v>6</v>
      </c>
    </row>
    <row r="11" spans="1:14" x14ac:dyDescent="0.3">
      <c r="A11" s="2" t="s">
        <v>0</v>
      </c>
      <c r="B11" s="5">
        <v>2063</v>
      </c>
      <c r="C11" s="5">
        <v>2089</v>
      </c>
      <c r="D11" s="5">
        <v>2102</v>
      </c>
      <c r="F11" s="2" t="s">
        <v>0</v>
      </c>
      <c r="G11" s="5">
        <v>1542</v>
      </c>
      <c r="H11" s="5">
        <v>1473</v>
      </c>
      <c r="I11" s="5">
        <v>1485</v>
      </c>
      <c r="K11" s="2" t="s">
        <v>0</v>
      </c>
      <c r="L11" s="5">
        <v>5</v>
      </c>
      <c r="M11" s="5">
        <v>7</v>
      </c>
      <c r="N11" s="5">
        <v>3</v>
      </c>
    </row>
    <row r="12" spans="1:14" x14ac:dyDescent="0.3">
      <c r="A12" s="2" t="s">
        <v>1</v>
      </c>
      <c r="B12" s="5">
        <v>359</v>
      </c>
      <c r="C12" s="5">
        <v>338</v>
      </c>
      <c r="D12" s="5">
        <v>322</v>
      </c>
      <c r="F12" s="2" t="s">
        <v>1</v>
      </c>
      <c r="G12" s="5">
        <v>432</v>
      </c>
      <c r="H12" s="5">
        <v>437</v>
      </c>
      <c r="I12" s="5">
        <v>449</v>
      </c>
      <c r="K12" s="2" t="s">
        <v>1</v>
      </c>
      <c r="L12" s="5">
        <v>3</v>
      </c>
      <c r="M12" s="5">
        <v>2</v>
      </c>
      <c r="N12" s="5">
        <v>0</v>
      </c>
    </row>
    <row r="13" spans="1:14" x14ac:dyDescent="0.3">
      <c r="A13" s="2" t="s">
        <v>2</v>
      </c>
      <c r="B13" s="5">
        <v>575</v>
      </c>
      <c r="C13" s="5">
        <v>612</v>
      </c>
      <c r="D13" s="5">
        <v>582</v>
      </c>
      <c r="F13" s="2" t="s">
        <v>2</v>
      </c>
      <c r="G13" s="5">
        <v>863</v>
      </c>
      <c r="H13" s="5">
        <v>879</v>
      </c>
      <c r="I13" s="5">
        <v>906</v>
      </c>
      <c r="K13" s="2" t="s">
        <v>2</v>
      </c>
      <c r="L13" s="5">
        <v>11</v>
      </c>
      <c r="M13" s="5">
        <v>8</v>
      </c>
      <c r="N13" s="5">
        <v>33</v>
      </c>
    </row>
    <row r="14" spans="1:14" x14ac:dyDescent="0.3">
      <c r="A14" s="2" t="s">
        <v>3</v>
      </c>
      <c r="B14" s="5">
        <v>94</v>
      </c>
      <c r="C14" s="5">
        <v>90</v>
      </c>
      <c r="D14" s="5">
        <v>59</v>
      </c>
      <c r="F14" s="2" t="s">
        <v>3</v>
      </c>
      <c r="G14" s="5">
        <v>124</v>
      </c>
      <c r="H14" s="5">
        <v>121</v>
      </c>
      <c r="I14" s="5">
        <v>109</v>
      </c>
      <c r="K14" s="2" t="s">
        <v>3</v>
      </c>
      <c r="L14" s="5">
        <v>3</v>
      </c>
      <c r="M14" s="5">
        <v>2</v>
      </c>
      <c r="N14" s="5">
        <v>0</v>
      </c>
    </row>
    <row r="15" spans="1:14" x14ac:dyDescent="0.3">
      <c r="A15" s="3" t="s">
        <v>7</v>
      </c>
      <c r="B15" s="6">
        <f t="shared" ref="B15:C15" si="0">SUM(B11:B14)</f>
        <v>3091</v>
      </c>
      <c r="C15" s="6">
        <f t="shared" si="0"/>
        <v>3129</v>
      </c>
      <c r="D15" s="6">
        <f>SUM(D11:D14)</f>
        <v>3065</v>
      </c>
      <c r="F15" s="3" t="s">
        <v>7</v>
      </c>
      <c r="G15" s="6">
        <f t="shared" ref="G15:H15" si="1">SUM(G11:G14)</f>
        <v>2961</v>
      </c>
      <c r="H15" s="6">
        <f t="shared" si="1"/>
        <v>2910</v>
      </c>
      <c r="I15" s="6">
        <f>SUM(I11:I14)</f>
        <v>2949</v>
      </c>
      <c r="K15" s="3" t="s">
        <v>7</v>
      </c>
      <c r="L15" s="6">
        <f t="shared" ref="L15:M15" si="2">SUM(L11:L14)</f>
        <v>22</v>
      </c>
      <c r="M15" s="6">
        <f t="shared" si="2"/>
        <v>19</v>
      </c>
      <c r="N15" s="6">
        <f>SUM(N11:N14)</f>
        <v>36</v>
      </c>
    </row>
  </sheetData>
  <mergeCells count="4">
    <mergeCell ref="B1:D1"/>
    <mergeCell ref="B9:D9"/>
    <mergeCell ref="G9:I9"/>
    <mergeCell ref="L9:N9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P28" sqref="P28"/>
    </sheetView>
  </sheetViews>
  <sheetFormatPr defaultRowHeight="14.4" x14ac:dyDescent="0.3"/>
  <cols>
    <col min="1" max="1" width="17.6640625" bestFit="1" customWidth="1"/>
    <col min="2" max="2" width="10.109375" style="1" bestFit="1" customWidth="1"/>
    <col min="3" max="4" width="8.88671875" style="1"/>
    <col min="6" max="6" width="17.6640625" bestFit="1" customWidth="1"/>
    <col min="11" max="11" width="17.6640625" bestFit="1" customWidth="1"/>
  </cols>
  <sheetData>
    <row r="1" spans="1:14" x14ac:dyDescent="0.3">
      <c r="A1" s="2"/>
      <c r="B1" s="18" t="s">
        <v>16</v>
      </c>
      <c r="C1" s="18"/>
      <c r="D1" s="18"/>
      <c r="F1" s="2"/>
      <c r="G1" s="18" t="s">
        <v>15</v>
      </c>
      <c r="H1" s="18"/>
      <c r="I1" s="18"/>
      <c r="K1" s="2"/>
      <c r="L1" s="18" t="s">
        <v>19</v>
      </c>
      <c r="M1" s="18"/>
      <c r="N1" s="18"/>
    </row>
    <row r="2" spans="1:14" x14ac:dyDescent="0.3">
      <c r="A2" s="2"/>
      <c r="B2" s="4" t="s">
        <v>4</v>
      </c>
      <c r="C2" s="4" t="s">
        <v>5</v>
      </c>
      <c r="D2" s="4" t="s">
        <v>6</v>
      </c>
      <c r="F2" s="2"/>
      <c r="G2" s="4" t="s">
        <v>4</v>
      </c>
      <c r="H2" s="4" t="s">
        <v>5</v>
      </c>
      <c r="I2" s="4" t="s">
        <v>6</v>
      </c>
      <c r="K2" s="2"/>
      <c r="L2" s="4" t="s">
        <v>4</v>
      </c>
      <c r="M2" s="4" t="s">
        <v>5</v>
      </c>
      <c r="N2" s="4" t="s">
        <v>6</v>
      </c>
    </row>
    <row r="3" spans="1:14" x14ac:dyDescent="0.3">
      <c r="A3" s="2" t="s">
        <v>0</v>
      </c>
      <c r="B3" s="5">
        <v>3610</v>
      </c>
      <c r="C3" s="5">
        <v>3569</v>
      </c>
      <c r="D3" s="5">
        <v>3590</v>
      </c>
      <c r="F3" s="2" t="s">
        <v>0</v>
      </c>
      <c r="G3" s="5">
        <v>267</v>
      </c>
      <c r="H3" s="5">
        <v>258</v>
      </c>
      <c r="I3" s="5">
        <v>246</v>
      </c>
      <c r="K3" s="2" t="s">
        <v>0</v>
      </c>
      <c r="L3" s="5">
        <v>255</v>
      </c>
      <c r="M3" s="5">
        <v>263</v>
      </c>
      <c r="N3" s="5">
        <v>236</v>
      </c>
    </row>
    <row r="5" spans="1:14" x14ac:dyDescent="0.3">
      <c r="A5" s="8" t="s">
        <v>18</v>
      </c>
      <c r="B5" s="19" t="s">
        <v>8</v>
      </c>
      <c r="C5" s="19"/>
      <c r="D5" s="19"/>
      <c r="F5" s="8" t="s">
        <v>17</v>
      </c>
      <c r="G5" s="19" t="s">
        <v>8</v>
      </c>
      <c r="H5" s="19"/>
      <c r="I5" s="19"/>
      <c r="K5" s="8" t="s">
        <v>20</v>
      </c>
      <c r="L5" s="19" t="s">
        <v>8</v>
      </c>
      <c r="M5" s="19"/>
      <c r="N5" s="19"/>
    </row>
    <row r="6" spans="1:14" x14ac:dyDescent="0.3">
      <c r="A6" s="2"/>
      <c r="B6" s="4" t="s">
        <v>4</v>
      </c>
      <c r="C6" s="4" t="s">
        <v>5</v>
      </c>
      <c r="D6" s="4" t="s">
        <v>6</v>
      </c>
      <c r="F6" s="2"/>
      <c r="G6" s="4" t="s">
        <v>4</v>
      </c>
      <c r="H6" s="4" t="s">
        <v>5</v>
      </c>
      <c r="I6" s="4" t="s">
        <v>6</v>
      </c>
      <c r="K6" s="2"/>
      <c r="L6" s="4" t="s">
        <v>4</v>
      </c>
      <c r="M6" s="4" t="s">
        <v>5</v>
      </c>
      <c r="N6" s="4" t="s">
        <v>6</v>
      </c>
    </row>
    <row r="7" spans="1:14" x14ac:dyDescent="0.3">
      <c r="A7" s="2" t="s">
        <v>11</v>
      </c>
      <c r="B7" s="5">
        <v>854</v>
      </c>
      <c r="C7" s="5">
        <v>937</v>
      </c>
      <c r="D7" s="5">
        <v>936</v>
      </c>
      <c r="F7" s="2" t="s">
        <v>11</v>
      </c>
      <c r="G7" s="5" t="s">
        <v>74</v>
      </c>
      <c r="H7" s="5">
        <v>5</v>
      </c>
      <c r="I7" s="5">
        <v>8</v>
      </c>
      <c r="K7" s="2" t="s">
        <v>11</v>
      </c>
      <c r="L7" s="5">
        <v>45</v>
      </c>
      <c r="M7" s="5">
        <v>64</v>
      </c>
      <c r="N7" s="5">
        <v>70</v>
      </c>
    </row>
    <row r="8" spans="1:14" x14ac:dyDescent="0.3">
      <c r="A8" s="2" t="s">
        <v>12</v>
      </c>
      <c r="B8" s="5">
        <v>1157</v>
      </c>
      <c r="C8" s="5">
        <v>1088</v>
      </c>
      <c r="D8" s="5">
        <v>1072</v>
      </c>
      <c r="F8" s="2" t="s">
        <v>12</v>
      </c>
      <c r="G8" s="5" t="s">
        <v>74</v>
      </c>
      <c r="H8" s="5">
        <v>2</v>
      </c>
      <c r="I8" s="5">
        <v>2</v>
      </c>
      <c r="K8" s="2" t="s">
        <v>12</v>
      </c>
      <c r="L8" s="5" t="s">
        <v>21</v>
      </c>
      <c r="M8" s="5" t="s">
        <v>21</v>
      </c>
      <c r="N8" s="5" t="s">
        <v>21</v>
      </c>
    </row>
    <row r="9" spans="1:14" x14ac:dyDescent="0.3">
      <c r="A9" s="2" t="s">
        <v>13</v>
      </c>
      <c r="B9" s="5">
        <v>52</v>
      </c>
      <c r="C9" s="5">
        <v>64</v>
      </c>
      <c r="D9" s="5">
        <v>94</v>
      </c>
      <c r="F9" s="2" t="s">
        <v>13</v>
      </c>
      <c r="G9" s="5" t="s">
        <v>74</v>
      </c>
      <c r="H9" s="5">
        <v>0</v>
      </c>
      <c r="I9" s="5">
        <v>0</v>
      </c>
      <c r="K9" s="2" t="s">
        <v>13</v>
      </c>
      <c r="L9" s="5">
        <v>2</v>
      </c>
      <c r="M9" s="5">
        <v>0</v>
      </c>
      <c r="N9" s="5">
        <v>3</v>
      </c>
    </row>
    <row r="10" spans="1:14" x14ac:dyDescent="0.3">
      <c r="A10" s="3" t="s">
        <v>14</v>
      </c>
      <c r="B10" s="6">
        <f t="shared" ref="B10:C10" si="0">SUM(B7:B9)</f>
        <v>2063</v>
      </c>
      <c r="C10" s="6">
        <f t="shared" si="0"/>
        <v>2089</v>
      </c>
      <c r="D10" s="6">
        <f>SUM(D7:D9)</f>
        <v>2102</v>
      </c>
      <c r="F10" s="3" t="s">
        <v>14</v>
      </c>
      <c r="G10" s="6">
        <f t="shared" ref="G10:H10" si="1">SUM(G7:G9)</f>
        <v>0</v>
      </c>
      <c r="H10" s="6">
        <f t="shared" si="1"/>
        <v>7</v>
      </c>
      <c r="I10" s="6">
        <f>SUM(I7:I9)</f>
        <v>10</v>
      </c>
      <c r="K10" s="3" t="s">
        <v>14</v>
      </c>
      <c r="L10" s="6">
        <f>SUM(L7:L9)</f>
        <v>47</v>
      </c>
      <c r="M10" s="6">
        <f>SUM(M7:M9)</f>
        <v>64</v>
      </c>
      <c r="N10" s="6">
        <f>SUM(N7:N9)</f>
        <v>73</v>
      </c>
    </row>
    <row r="11" spans="1:14" x14ac:dyDescent="0.3">
      <c r="G11" s="1"/>
      <c r="H11" s="1"/>
      <c r="I11" s="1"/>
    </row>
    <row r="12" spans="1:14" x14ac:dyDescent="0.3">
      <c r="A12" s="8" t="s">
        <v>18</v>
      </c>
      <c r="B12" s="19" t="s">
        <v>9</v>
      </c>
      <c r="C12" s="19"/>
      <c r="D12" s="19"/>
      <c r="F12" s="8" t="s">
        <v>17</v>
      </c>
      <c r="G12" s="19" t="s">
        <v>9</v>
      </c>
      <c r="H12" s="19"/>
      <c r="I12" s="19"/>
      <c r="K12" s="8" t="s">
        <v>20</v>
      </c>
      <c r="L12" s="22" t="s">
        <v>9</v>
      </c>
      <c r="M12" s="23"/>
      <c r="N12" s="24"/>
    </row>
    <row r="13" spans="1:14" x14ac:dyDescent="0.3">
      <c r="A13" s="2"/>
      <c r="B13" s="4" t="s">
        <v>4</v>
      </c>
      <c r="C13" s="4" t="s">
        <v>5</v>
      </c>
      <c r="D13" s="4" t="s">
        <v>6</v>
      </c>
      <c r="F13" s="2"/>
      <c r="G13" s="4" t="s">
        <v>4</v>
      </c>
      <c r="H13" s="4" t="s">
        <v>5</v>
      </c>
      <c r="I13" s="4" t="s">
        <v>6</v>
      </c>
      <c r="K13" s="2"/>
      <c r="L13" s="4" t="s">
        <v>4</v>
      </c>
      <c r="M13" s="4" t="s">
        <v>5</v>
      </c>
      <c r="N13" s="4" t="s">
        <v>6</v>
      </c>
    </row>
    <row r="14" spans="1:14" x14ac:dyDescent="0.3">
      <c r="A14" s="2" t="s">
        <v>11</v>
      </c>
      <c r="B14" s="5">
        <v>990</v>
      </c>
      <c r="C14" s="5">
        <v>982</v>
      </c>
      <c r="D14" s="5">
        <v>984</v>
      </c>
      <c r="F14" s="2" t="s">
        <v>11</v>
      </c>
      <c r="G14" s="5" t="s">
        <v>74</v>
      </c>
      <c r="H14" s="5">
        <v>71</v>
      </c>
      <c r="I14" s="5">
        <v>76</v>
      </c>
      <c r="K14" s="2" t="s">
        <v>11</v>
      </c>
      <c r="L14" s="5">
        <v>159</v>
      </c>
      <c r="M14" s="5">
        <v>172</v>
      </c>
      <c r="N14" s="5">
        <v>146</v>
      </c>
    </row>
    <row r="15" spans="1:14" x14ac:dyDescent="0.3">
      <c r="A15" s="2" t="s">
        <v>12</v>
      </c>
      <c r="B15" s="5">
        <v>427</v>
      </c>
      <c r="C15" s="5">
        <v>427</v>
      </c>
      <c r="D15" s="5">
        <v>388</v>
      </c>
      <c r="F15" s="2" t="s">
        <v>12</v>
      </c>
      <c r="G15" s="5" t="s">
        <v>74</v>
      </c>
      <c r="H15" s="5">
        <v>177</v>
      </c>
      <c r="I15" s="5">
        <v>157</v>
      </c>
      <c r="K15" s="2" t="s">
        <v>12</v>
      </c>
      <c r="L15" s="5" t="s">
        <v>21</v>
      </c>
      <c r="M15" s="5" t="s">
        <v>21</v>
      </c>
      <c r="N15" s="5" t="s">
        <v>21</v>
      </c>
    </row>
    <row r="16" spans="1:14" x14ac:dyDescent="0.3">
      <c r="A16" s="2" t="s">
        <v>13</v>
      </c>
      <c r="B16" s="5">
        <v>118</v>
      </c>
      <c r="C16" s="5">
        <v>57</v>
      </c>
      <c r="D16" s="5">
        <v>113</v>
      </c>
      <c r="F16" s="2" t="s">
        <v>13</v>
      </c>
      <c r="G16" s="5" t="s">
        <v>74</v>
      </c>
      <c r="H16" s="5">
        <v>3</v>
      </c>
      <c r="I16" s="5">
        <v>3</v>
      </c>
      <c r="K16" s="2" t="s">
        <v>13</v>
      </c>
      <c r="L16" s="5">
        <v>49</v>
      </c>
      <c r="M16" s="5">
        <v>7</v>
      </c>
      <c r="N16" s="5">
        <v>17</v>
      </c>
    </row>
    <row r="17" spans="1:14" x14ac:dyDescent="0.3">
      <c r="A17" s="3" t="s">
        <v>14</v>
      </c>
      <c r="B17" s="6">
        <f t="shared" ref="B17:C17" si="2">SUM(B14:B16)</f>
        <v>1535</v>
      </c>
      <c r="C17" s="6">
        <f t="shared" si="2"/>
        <v>1466</v>
      </c>
      <c r="D17" s="6">
        <f>SUM(D14:D16)</f>
        <v>1485</v>
      </c>
      <c r="F17" s="3" t="s">
        <v>14</v>
      </c>
      <c r="G17" s="6">
        <f t="shared" ref="G17:H17" si="3">SUM(G14:G16)</f>
        <v>0</v>
      </c>
      <c r="H17" s="6">
        <f t="shared" si="3"/>
        <v>251</v>
      </c>
      <c r="I17" s="6">
        <f>SUM(I14:I16)</f>
        <v>236</v>
      </c>
      <c r="K17" s="3" t="s">
        <v>14</v>
      </c>
      <c r="L17" s="6">
        <f>SUM(L14:L16)</f>
        <v>208</v>
      </c>
      <c r="M17" s="6">
        <f>SUM(M14:M16)</f>
        <v>179</v>
      </c>
      <c r="N17" s="6">
        <f>SUM(N14:N16)</f>
        <v>163</v>
      </c>
    </row>
    <row r="19" spans="1:14" x14ac:dyDescent="0.3">
      <c r="A19" s="19" t="s">
        <v>24</v>
      </c>
      <c r="B19" s="19"/>
      <c r="C19" s="19"/>
      <c r="D19" s="19"/>
      <c r="F19" s="19" t="s">
        <v>25</v>
      </c>
      <c r="G19" s="19"/>
      <c r="H19" s="19"/>
      <c r="I19" s="19"/>
      <c r="K19" s="19" t="s">
        <v>22</v>
      </c>
      <c r="L19" s="19"/>
      <c r="M19" s="19"/>
      <c r="N19" s="19"/>
    </row>
    <row r="20" spans="1:14" x14ac:dyDescent="0.3">
      <c r="A20" s="9" t="s">
        <v>23</v>
      </c>
      <c r="B20" s="4" t="s">
        <v>4</v>
      </c>
      <c r="C20" s="4" t="s">
        <v>5</v>
      </c>
      <c r="D20" s="4" t="s">
        <v>6</v>
      </c>
      <c r="F20" s="9" t="s">
        <v>23</v>
      </c>
      <c r="G20" s="4" t="s">
        <v>4</v>
      </c>
      <c r="H20" s="4" t="s">
        <v>5</v>
      </c>
      <c r="I20" s="4" t="s">
        <v>6</v>
      </c>
      <c r="K20" s="9" t="s">
        <v>23</v>
      </c>
      <c r="L20" s="4" t="s">
        <v>4</v>
      </c>
      <c r="M20" s="4" t="s">
        <v>5</v>
      </c>
      <c r="N20" s="4" t="s">
        <v>6</v>
      </c>
    </row>
    <row r="21" spans="1:14" x14ac:dyDescent="0.3">
      <c r="A21" s="2" t="s">
        <v>26</v>
      </c>
      <c r="B21" s="17">
        <v>0.126</v>
      </c>
      <c r="C21" s="17">
        <v>0.129</v>
      </c>
      <c r="D21" s="17">
        <v>0.13300000000000001</v>
      </c>
      <c r="F21" s="2" t="s">
        <v>26</v>
      </c>
      <c r="G21" s="16">
        <v>7.4999999999999997E-2</v>
      </c>
      <c r="H21" s="16">
        <v>5.8000000000000003E-2</v>
      </c>
      <c r="I21" s="16">
        <v>6.5000000000000002E-2</v>
      </c>
      <c r="K21" s="2" t="s">
        <v>26</v>
      </c>
      <c r="L21" s="17">
        <v>0.255</v>
      </c>
      <c r="M21" s="17">
        <v>0.25900000000000001</v>
      </c>
      <c r="N21" s="17">
        <v>0.254</v>
      </c>
    </row>
    <row r="22" spans="1:14" x14ac:dyDescent="0.3">
      <c r="A22" s="2" t="s">
        <v>31</v>
      </c>
      <c r="B22" s="16">
        <v>3.2000000000000001E-2</v>
      </c>
      <c r="C22" s="16">
        <v>3.1E-2</v>
      </c>
      <c r="D22" s="16">
        <v>2.8000000000000001E-2</v>
      </c>
      <c r="F22" s="2" t="s">
        <v>31</v>
      </c>
      <c r="G22" s="17">
        <v>0.109</v>
      </c>
      <c r="H22" s="17">
        <v>9.7000000000000003E-2</v>
      </c>
      <c r="I22" s="17">
        <v>8.8999999999999996E-2</v>
      </c>
      <c r="K22" s="2" t="s">
        <v>31</v>
      </c>
      <c r="L22" s="16">
        <v>7.7999999999999996E-3</v>
      </c>
      <c r="M22" s="16">
        <v>0</v>
      </c>
      <c r="N22" s="16">
        <v>0</v>
      </c>
    </row>
    <row r="23" spans="1:14" x14ac:dyDescent="0.3">
      <c r="A23" s="2" t="s">
        <v>32</v>
      </c>
      <c r="B23" s="16">
        <v>3.5000000000000003E-2</v>
      </c>
      <c r="C23" s="16">
        <v>3.6999999999999998E-2</v>
      </c>
      <c r="D23" s="16">
        <v>3.3000000000000002E-2</v>
      </c>
      <c r="F23" s="2" t="s">
        <v>32</v>
      </c>
      <c r="G23" s="16">
        <v>2.1999999999999999E-2</v>
      </c>
      <c r="H23" s="16">
        <v>7.7999999999999996E-3</v>
      </c>
      <c r="I23" s="16">
        <v>0.02</v>
      </c>
      <c r="K23" s="2" t="s">
        <v>32</v>
      </c>
      <c r="L23" s="16">
        <v>0</v>
      </c>
      <c r="M23" s="16">
        <v>7.5999999999999998E-2</v>
      </c>
      <c r="N23" s="17">
        <v>0.123</v>
      </c>
    </row>
    <row r="24" spans="1:14" x14ac:dyDescent="0.3">
      <c r="A24" s="2" t="s">
        <v>33</v>
      </c>
      <c r="B24" s="17">
        <v>8.7999999999999995E-2</v>
      </c>
      <c r="C24" s="17">
        <v>8.2000000000000003E-2</v>
      </c>
      <c r="D24" s="17">
        <v>8.5999999999999993E-2</v>
      </c>
      <c r="F24" s="2" t="s">
        <v>33</v>
      </c>
      <c r="G24" s="17">
        <v>0.27300000000000002</v>
      </c>
      <c r="H24" s="17">
        <v>0.29499999999999998</v>
      </c>
      <c r="I24" s="17">
        <v>0.29699999999999999</v>
      </c>
      <c r="K24" s="2" t="s">
        <v>33</v>
      </c>
      <c r="L24" s="17">
        <v>0.192</v>
      </c>
      <c r="M24" s="16">
        <v>4.5999999999999999E-2</v>
      </c>
      <c r="N24" s="16">
        <v>1.2999999999999999E-2</v>
      </c>
    </row>
    <row r="25" spans="1:14" x14ac:dyDescent="0.3">
      <c r="A25" s="2" t="s">
        <v>28</v>
      </c>
      <c r="B25" s="16">
        <v>0.05</v>
      </c>
      <c r="C25" s="16">
        <v>0.05</v>
      </c>
      <c r="D25" s="16">
        <v>0.05</v>
      </c>
      <c r="F25" s="2" t="s">
        <v>28</v>
      </c>
      <c r="G25" s="16">
        <v>3.4000000000000002E-2</v>
      </c>
      <c r="H25" s="16">
        <v>1.9E-2</v>
      </c>
      <c r="I25" s="16">
        <v>3.3000000000000002E-2</v>
      </c>
      <c r="J25" t="s">
        <v>76</v>
      </c>
      <c r="K25" s="2" t="s">
        <v>28</v>
      </c>
      <c r="L25" s="16">
        <v>0.02</v>
      </c>
      <c r="M25" s="17">
        <v>8.6999999999999994E-2</v>
      </c>
      <c r="N25" s="17">
        <v>9.7000000000000003E-2</v>
      </c>
    </row>
    <row r="26" spans="1:14" x14ac:dyDescent="0.3">
      <c r="A26" s="2" t="s">
        <v>30</v>
      </c>
      <c r="B26" s="17">
        <v>8.1000000000000003E-2</v>
      </c>
      <c r="C26" s="17">
        <v>9.9000000000000005E-2</v>
      </c>
      <c r="D26" s="17">
        <v>9.0999999999999998E-2</v>
      </c>
      <c r="F26" s="2" t="s">
        <v>30</v>
      </c>
      <c r="G26" s="16">
        <v>4.4999999999999998E-2</v>
      </c>
      <c r="H26" s="16">
        <v>7.0000000000000007E-2</v>
      </c>
      <c r="I26" s="16">
        <v>6.9000000000000006E-2</v>
      </c>
      <c r="K26" s="2" t="s">
        <v>30</v>
      </c>
      <c r="L26" s="16">
        <v>5.0999999999999997E-2</v>
      </c>
      <c r="M26" s="16">
        <v>6.8000000000000005E-2</v>
      </c>
      <c r="N26" s="16">
        <v>5.5E-2</v>
      </c>
    </row>
    <row r="27" spans="1:14" x14ac:dyDescent="0.3">
      <c r="A27" s="2" t="s">
        <v>34</v>
      </c>
      <c r="B27" s="16">
        <v>1.6E-2</v>
      </c>
      <c r="C27" s="16">
        <v>1.0999999999999999E-2</v>
      </c>
      <c r="D27" s="16">
        <v>1.6E-2</v>
      </c>
      <c r="F27" s="2" t="s">
        <v>34</v>
      </c>
      <c r="G27" s="16">
        <v>0</v>
      </c>
      <c r="H27" s="16">
        <v>0</v>
      </c>
      <c r="I27" s="16">
        <v>0</v>
      </c>
      <c r="K27" s="2" t="s">
        <v>34</v>
      </c>
      <c r="L27" s="16">
        <v>3.8999999999999998E-3</v>
      </c>
      <c r="M27" s="16">
        <v>0</v>
      </c>
      <c r="N27" s="16">
        <v>0.03</v>
      </c>
    </row>
    <row r="28" spans="1:14" x14ac:dyDescent="0.3">
      <c r="A28" s="10" t="s">
        <v>35</v>
      </c>
      <c r="B28" s="16">
        <v>1.4E-2</v>
      </c>
      <c r="C28" s="16">
        <v>1.4E-2</v>
      </c>
      <c r="D28" s="16">
        <v>1.7000000000000001E-2</v>
      </c>
      <c r="F28" s="10" t="s">
        <v>35</v>
      </c>
      <c r="G28" s="16">
        <v>0</v>
      </c>
      <c r="H28" s="16">
        <v>0</v>
      </c>
      <c r="I28" s="16">
        <v>8.0999999999999996E-3</v>
      </c>
      <c r="K28" s="10" t="s">
        <v>35</v>
      </c>
      <c r="L28" s="16">
        <v>0</v>
      </c>
      <c r="M28" s="16">
        <v>0</v>
      </c>
      <c r="N28" s="16">
        <v>4.1999999999999997E-3</v>
      </c>
    </row>
    <row r="29" spans="1:14" x14ac:dyDescent="0.3">
      <c r="A29" s="10" t="s">
        <v>36</v>
      </c>
      <c r="B29" s="16">
        <v>5.1999999999999998E-2</v>
      </c>
      <c r="C29" s="16">
        <v>5.7000000000000002E-2</v>
      </c>
      <c r="D29" s="16">
        <v>5.3999999999999999E-2</v>
      </c>
      <c r="F29" s="10" t="s">
        <v>36</v>
      </c>
      <c r="G29" s="16">
        <v>3.7000000000000002E-3</v>
      </c>
      <c r="H29" s="16">
        <v>1.6E-2</v>
      </c>
      <c r="I29" s="16">
        <v>0</v>
      </c>
      <c r="K29" s="10" t="s">
        <v>36</v>
      </c>
      <c r="L29" s="16">
        <v>5.8999999999999997E-2</v>
      </c>
      <c r="M29" s="16">
        <v>6.0999999999999999E-2</v>
      </c>
      <c r="N29" s="16">
        <v>8.5000000000000006E-3</v>
      </c>
    </row>
    <row r="30" spans="1:14" x14ac:dyDescent="0.3">
      <c r="A30" s="10" t="s">
        <v>37</v>
      </c>
      <c r="B30" s="16">
        <v>3.3000000000000002E-2</v>
      </c>
      <c r="C30" s="16">
        <v>3.3000000000000002E-2</v>
      </c>
      <c r="D30" s="16">
        <v>0.03</v>
      </c>
      <c r="F30" s="10" t="s">
        <v>37</v>
      </c>
      <c r="G30" s="16">
        <v>0.03</v>
      </c>
      <c r="H30" s="16">
        <v>1.2E-2</v>
      </c>
      <c r="I30" s="16">
        <v>8.0999999999999996E-3</v>
      </c>
      <c r="K30" s="10" t="s">
        <v>37</v>
      </c>
      <c r="L30" s="16">
        <v>2.4E-2</v>
      </c>
      <c r="M30" s="16">
        <v>2.3E-2</v>
      </c>
      <c r="N30" s="16">
        <v>4.1999999999999997E-3</v>
      </c>
    </row>
    <row r="31" spans="1:14" x14ac:dyDescent="0.3">
      <c r="A31" s="10" t="s">
        <v>29</v>
      </c>
      <c r="B31" s="16">
        <v>4.2000000000000003E-2</v>
      </c>
      <c r="C31" s="16">
        <v>3.3000000000000002E-2</v>
      </c>
      <c r="D31" s="16">
        <v>5.0999999999999997E-2</v>
      </c>
      <c r="F31" s="10" t="s">
        <v>29</v>
      </c>
      <c r="G31" s="16">
        <v>6.4000000000000001E-2</v>
      </c>
      <c r="H31" s="16">
        <v>4.7E-2</v>
      </c>
      <c r="I31" s="16">
        <v>5.2999999999999999E-2</v>
      </c>
      <c r="K31" s="10" t="s">
        <v>29</v>
      </c>
      <c r="L31" s="16">
        <v>3.9E-2</v>
      </c>
      <c r="M31" s="16">
        <v>7.1999999999999995E-2</v>
      </c>
      <c r="N31" s="16">
        <v>6.8000000000000005E-2</v>
      </c>
    </row>
    <row r="32" spans="1:14" x14ac:dyDescent="0.3">
      <c r="A32" s="10" t="s">
        <v>38</v>
      </c>
      <c r="B32" s="16">
        <v>2.1999999999999999E-2</v>
      </c>
      <c r="C32" s="16">
        <v>2.1999999999999999E-2</v>
      </c>
      <c r="D32" s="16">
        <v>2.5999999999999999E-2</v>
      </c>
      <c r="F32" s="10" t="s">
        <v>38</v>
      </c>
      <c r="G32" s="16">
        <v>3.7000000000000002E-3</v>
      </c>
      <c r="H32" s="16">
        <v>7.7999999999999996E-3</v>
      </c>
      <c r="I32" s="16">
        <v>8.0000000000000002E-3</v>
      </c>
      <c r="K32" s="10" t="s">
        <v>38</v>
      </c>
      <c r="L32" s="16">
        <v>7.7999999999999996E-3</v>
      </c>
      <c r="M32" s="16">
        <v>1.4999999999999999E-2</v>
      </c>
      <c r="N32" s="16">
        <v>2.5000000000000001E-2</v>
      </c>
    </row>
    <row r="33" spans="1:14" x14ac:dyDescent="0.3">
      <c r="A33" s="10" t="s">
        <v>39</v>
      </c>
      <c r="B33" s="16">
        <v>4.2999999999999997E-2</v>
      </c>
      <c r="C33" s="16">
        <v>3.1E-2</v>
      </c>
      <c r="D33" s="16">
        <v>3.5000000000000003E-2</v>
      </c>
      <c r="F33" s="10" t="s">
        <v>39</v>
      </c>
      <c r="G33" s="16">
        <v>1.9E-2</v>
      </c>
      <c r="H33" s="16">
        <v>1.2E-2</v>
      </c>
      <c r="I33" s="16">
        <v>8.0000000000000002E-3</v>
      </c>
      <c r="K33" s="10" t="s">
        <v>39</v>
      </c>
      <c r="L33" s="17">
        <v>9.4E-2</v>
      </c>
      <c r="M33" s="16">
        <v>6.0999999999999999E-2</v>
      </c>
      <c r="N33" s="16">
        <v>4.2000000000000003E-2</v>
      </c>
    </row>
    <row r="34" spans="1:14" x14ac:dyDescent="0.3">
      <c r="A34" s="10" t="s">
        <v>40</v>
      </c>
      <c r="B34" s="16">
        <v>2.4E-2</v>
      </c>
      <c r="C34" s="16">
        <v>1.7999999999999999E-2</v>
      </c>
      <c r="D34" s="16">
        <v>2.4E-2</v>
      </c>
      <c r="F34" s="10" t="s">
        <v>40</v>
      </c>
      <c r="G34" s="16">
        <v>0</v>
      </c>
      <c r="H34" s="16">
        <v>1.2E-2</v>
      </c>
      <c r="I34" s="16">
        <v>8.0000000000000002E-3</v>
      </c>
      <c r="K34" s="10" t="s">
        <v>40</v>
      </c>
      <c r="L34" s="16">
        <v>1.6E-2</v>
      </c>
      <c r="M34" s="16">
        <v>2.3E-2</v>
      </c>
      <c r="N34" s="16">
        <v>3.7999999999999999E-2</v>
      </c>
    </row>
    <row r="35" spans="1:14" x14ac:dyDescent="0.3">
      <c r="A35" s="10" t="s">
        <v>41</v>
      </c>
      <c r="B35" s="16">
        <v>2.8E-3</v>
      </c>
      <c r="C35" s="16">
        <v>4.7999999999999996E-3</v>
      </c>
      <c r="D35" s="16">
        <v>3.3E-3</v>
      </c>
      <c r="F35" s="10" t="s">
        <v>41</v>
      </c>
      <c r="G35" s="16">
        <v>0</v>
      </c>
      <c r="H35" s="16">
        <v>3.8999999999999998E-3</v>
      </c>
      <c r="I35" s="16">
        <v>0</v>
      </c>
      <c r="K35" s="10" t="s">
        <v>41</v>
      </c>
      <c r="L35" s="16">
        <v>0</v>
      </c>
      <c r="M35" s="16">
        <v>0</v>
      </c>
      <c r="N35" s="16">
        <v>0</v>
      </c>
    </row>
    <row r="36" spans="1:14" x14ac:dyDescent="0.3">
      <c r="A36" s="10" t="s">
        <v>42</v>
      </c>
      <c r="B36" s="17">
        <v>0.111</v>
      </c>
      <c r="C36" s="17">
        <v>0.121</v>
      </c>
      <c r="D36" s="17">
        <v>0.125</v>
      </c>
      <c r="F36" s="10" t="s">
        <v>42</v>
      </c>
      <c r="G36" s="17">
        <v>0.19900000000000001</v>
      </c>
      <c r="H36" s="17">
        <v>0.155</v>
      </c>
      <c r="I36" s="17">
        <v>0.14599999999999999</v>
      </c>
      <c r="K36" s="10" t="s">
        <v>42</v>
      </c>
      <c r="L36" s="16">
        <v>0.02</v>
      </c>
      <c r="M36" s="16">
        <v>6.8000000000000005E-2</v>
      </c>
      <c r="N36" s="16">
        <v>8.5000000000000006E-3</v>
      </c>
    </row>
    <row r="37" spans="1:14" x14ac:dyDescent="0.3">
      <c r="A37" s="10" t="s">
        <v>43</v>
      </c>
      <c r="B37" s="16">
        <v>2.9000000000000001E-2</v>
      </c>
      <c r="C37" s="16">
        <v>2.9000000000000001E-2</v>
      </c>
      <c r="D37" s="16">
        <v>2.1999999999999999E-2</v>
      </c>
      <c r="F37" s="10" t="s">
        <v>43</v>
      </c>
      <c r="G37" s="16">
        <v>3.7000000000000002E-3</v>
      </c>
      <c r="H37" s="16">
        <v>7.7999999999999996E-3</v>
      </c>
      <c r="I37" s="16">
        <v>0</v>
      </c>
      <c r="K37" s="10" t="s">
        <v>43</v>
      </c>
      <c r="L37" s="16">
        <v>0</v>
      </c>
      <c r="M37" s="16">
        <v>1.9E-2</v>
      </c>
      <c r="N37" s="16">
        <v>2.1000000000000001E-2</v>
      </c>
    </row>
    <row r="38" spans="1:14" x14ac:dyDescent="0.3">
      <c r="A38" s="10" t="s">
        <v>44</v>
      </c>
      <c r="B38" s="16">
        <v>1.4E-2</v>
      </c>
      <c r="C38" s="16">
        <v>1.2999999999999999E-2</v>
      </c>
      <c r="D38" s="16">
        <v>1.7999999999999999E-2</v>
      </c>
      <c r="F38" s="10" t="s">
        <v>44</v>
      </c>
      <c r="G38" s="16">
        <v>3.7000000000000002E-3</v>
      </c>
      <c r="H38" s="16">
        <v>0</v>
      </c>
      <c r="I38" s="16">
        <v>4.1000000000000003E-3</v>
      </c>
      <c r="K38" s="10" t="s">
        <v>44</v>
      </c>
      <c r="L38" s="16">
        <v>1.2E-2</v>
      </c>
      <c r="M38" s="16">
        <v>0</v>
      </c>
      <c r="N38" s="16">
        <v>0</v>
      </c>
    </row>
    <row r="39" spans="1:14" x14ac:dyDescent="0.3">
      <c r="A39" s="10" t="s">
        <v>27</v>
      </c>
      <c r="B39" s="16">
        <v>4.5999999999999999E-2</v>
      </c>
      <c r="C39" s="16">
        <v>4.7E-2</v>
      </c>
      <c r="D39" s="16">
        <v>4.8000000000000001E-2</v>
      </c>
      <c r="F39" s="10" t="s">
        <v>27</v>
      </c>
      <c r="G39" s="16">
        <v>4.1000000000000002E-2</v>
      </c>
      <c r="H39" s="16">
        <v>2.7E-2</v>
      </c>
      <c r="I39" s="16">
        <v>3.6999999999999998E-2</v>
      </c>
      <c r="K39" s="10" t="s">
        <v>27</v>
      </c>
      <c r="L39" s="16">
        <v>5.5E-2</v>
      </c>
      <c r="M39" s="16">
        <v>6.8000000000000005E-2</v>
      </c>
      <c r="N39" s="17">
        <v>0.13100000000000001</v>
      </c>
    </row>
    <row r="40" spans="1:14" x14ac:dyDescent="0.3">
      <c r="A40" s="10" t="s">
        <v>45</v>
      </c>
      <c r="B40" s="17">
        <v>8.3000000000000004E-2</v>
      </c>
      <c r="C40" s="17">
        <v>7.9000000000000001E-2</v>
      </c>
      <c r="D40" s="16">
        <v>6.4000000000000001E-2</v>
      </c>
      <c r="F40" s="10" t="s">
        <v>45</v>
      </c>
      <c r="G40" s="16">
        <v>1.4999999999999999E-2</v>
      </c>
      <c r="H40" s="17">
        <v>0.11600000000000001</v>
      </c>
      <c r="I40" s="17">
        <v>0.11799999999999999</v>
      </c>
      <c r="K40" s="10" t="s">
        <v>45</v>
      </c>
      <c r="L40" s="17">
        <v>0.14099999999999999</v>
      </c>
      <c r="M40" s="16">
        <v>7.6E-3</v>
      </c>
      <c r="N40" s="16">
        <v>3.7999999999999999E-2</v>
      </c>
    </row>
    <row r="41" spans="1:14" x14ac:dyDescent="0.3">
      <c r="A41" s="10" t="s">
        <v>46</v>
      </c>
      <c r="B41" s="16">
        <v>5.7000000000000002E-2</v>
      </c>
      <c r="C41" s="16">
        <v>5.8999999999999997E-2</v>
      </c>
      <c r="D41" s="16">
        <v>4.7E-2</v>
      </c>
      <c r="F41" s="10" t="s">
        <v>46</v>
      </c>
      <c r="G41" s="16">
        <v>0.06</v>
      </c>
      <c r="H41" s="16">
        <v>3.9E-2</v>
      </c>
      <c r="I41" s="16">
        <v>2.8000000000000001E-2</v>
      </c>
      <c r="K41" s="10" t="s">
        <v>46</v>
      </c>
      <c r="L41" s="17">
        <v>0.122</v>
      </c>
      <c r="M41" s="17">
        <v>8.4000000000000005E-2</v>
      </c>
      <c r="N41" s="16">
        <v>3.7999999999999999E-2</v>
      </c>
    </row>
    <row r="43" spans="1:14" x14ac:dyDescent="0.3">
      <c r="A43" s="20" t="s">
        <v>47</v>
      </c>
      <c r="B43" s="20"/>
      <c r="C43" s="20"/>
      <c r="D43" s="20"/>
      <c r="E43" s="20"/>
    </row>
    <row r="46" spans="1:14" x14ac:dyDescent="0.3">
      <c r="F46" s="21" t="s">
        <v>75</v>
      </c>
      <c r="G46" s="21"/>
      <c r="H46" s="21"/>
      <c r="I46" s="21"/>
    </row>
    <row r="47" spans="1:14" x14ac:dyDescent="0.3">
      <c r="G47" s="4" t="s">
        <v>4</v>
      </c>
    </row>
    <row r="48" spans="1:14" x14ac:dyDescent="0.3">
      <c r="F48" s="2" t="s">
        <v>11</v>
      </c>
      <c r="G48" s="5">
        <v>91</v>
      </c>
    </row>
    <row r="49" spans="6:7" x14ac:dyDescent="0.3">
      <c r="F49" s="2" t="s">
        <v>12</v>
      </c>
      <c r="G49" s="5">
        <v>168</v>
      </c>
    </row>
    <row r="50" spans="6:7" x14ac:dyDescent="0.3">
      <c r="F50" s="2" t="s">
        <v>13</v>
      </c>
      <c r="G50" s="5">
        <v>8</v>
      </c>
    </row>
    <row r="51" spans="6:7" x14ac:dyDescent="0.3">
      <c r="F51" s="3" t="s">
        <v>14</v>
      </c>
      <c r="G51" s="6">
        <f>SUM(G48:G50)</f>
        <v>267</v>
      </c>
    </row>
  </sheetData>
  <mergeCells count="14">
    <mergeCell ref="A43:E43"/>
    <mergeCell ref="F46:I46"/>
    <mergeCell ref="A19:D19"/>
    <mergeCell ref="L1:N1"/>
    <mergeCell ref="L5:N5"/>
    <mergeCell ref="L12:N12"/>
    <mergeCell ref="F19:I19"/>
    <mergeCell ref="K19:N19"/>
    <mergeCell ref="B1:D1"/>
    <mergeCell ref="B5:D5"/>
    <mergeCell ref="B12:D12"/>
    <mergeCell ref="G1:I1"/>
    <mergeCell ref="G5:I5"/>
    <mergeCell ref="G12:I12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workbookViewId="0">
      <selection activeCell="J22" sqref="J22"/>
    </sheetView>
  </sheetViews>
  <sheetFormatPr defaultRowHeight="14.4" x14ac:dyDescent="0.3"/>
  <cols>
    <col min="1" max="1" width="14.77734375" customWidth="1"/>
    <col min="6" max="6" width="13.77734375" bestFit="1" customWidth="1"/>
    <col min="11" max="11" width="13.77734375" bestFit="1" customWidth="1"/>
    <col min="16" max="16" width="13.77734375" bestFit="1" customWidth="1"/>
  </cols>
  <sheetData>
    <row r="1" spans="1:19" x14ac:dyDescent="0.3">
      <c r="A1" s="18" t="s">
        <v>48</v>
      </c>
      <c r="B1" s="18"/>
      <c r="C1" s="18"/>
      <c r="D1" s="18"/>
      <c r="F1" s="19" t="s">
        <v>49</v>
      </c>
      <c r="G1" s="19"/>
      <c r="H1" s="19"/>
      <c r="I1" s="19"/>
      <c r="K1" s="19" t="s">
        <v>50</v>
      </c>
      <c r="L1" s="19"/>
      <c r="M1" s="19"/>
      <c r="N1" s="19"/>
      <c r="P1" s="19" t="s">
        <v>51</v>
      </c>
      <c r="Q1" s="19"/>
      <c r="R1" s="19"/>
      <c r="S1" s="19"/>
    </row>
    <row r="2" spans="1:19" x14ac:dyDescent="0.3">
      <c r="A2" s="9" t="s">
        <v>23</v>
      </c>
      <c r="B2" s="4" t="s">
        <v>4</v>
      </c>
      <c r="C2" s="4" t="s">
        <v>5</v>
      </c>
      <c r="D2" s="4" t="s">
        <v>6</v>
      </c>
      <c r="F2" s="9" t="s">
        <v>23</v>
      </c>
      <c r="G2" s="4" t="s">
        <v>4</v>
      </c>
      <c r="H2" s="4" t="s">
        <v>5</v>
      </c>
      <c r="I2" s="4" t="s">
        <v>6</v>
      </c>
      <c r="K2" s="9" t="s">
        <v>23</v>
      </c>
      <c r="L2" s="4" t="s">
        <v>4</v>
      </c>
      <c r="M2" s="4" t="s">
        <v>5</v>
      </c>
      <c r="N2" s="4" t="s">
        <v>6</v>
      </c>
      <c r="P2" s="9" t="s">
        <v>23</v>
      </c>
      <c r="Q2" s="4" t="s">
        <v>4</v>
      </c>
      <c r="R2" s="4" t="s">
        <v>5</v>
      </c>
      <c r="S2" s="4" t="s">
        <v>6</v>
      </c>
    </row>
    <row r="3" spans="1:19" x14ac:dyDescent="0.3">
      <c r="A3" s="2" t="s">
        <v>26</v>
      </c>
      <c r="B3" s="11">
        <f>SUM(G3+L3+Q3)</f>
        <v>455</v>
      </c>
      <c r="C3" s="11">
        <f>SUM(H3+M3+R3)</f>
        <v>459</v>
      </c>
      <c r="D3" s="12">
        <f>SUM(I3+N3+S3)</f>
        <v>479</v>
      </c>
      <c r="F3" s="2" t="s">
        <v>26</v>
      </c>
      <c r="G3" s="11">
        <v>231</v>
      </c>
      <c r="H3" s="11">
        <v>239</v>
      </c>
      <c r="I3" s="12">
        <v>259</v>
      </c>
      <c r="K3" s="2" t="s">
        <v>26</v>
      </c>
      <c r="L3" s="11">
        <v>223</v>
      </c>
      <c r="M3" s="11">
        <v>218</v>
      </c>
      <c r="N3" s="12">
        <v>217</v>
      </c>
      <c r="P3" s="2" t="s">
        <v>26</v>
      </c>
      <c r="Q3" s="11">
        <v>1</v>
      </c>
      <c r="R3" s="11">
        <v>2</v>
      </c>
      <c r="S3" s="12">
        <v>3</v>
      </c>
    </row>
    <row r="4" spans="1:19" x14ac:dyDescent="0.3">
      <c r="A4" s="2" t="s">
        <v>31</v>
      </c>
      <c r="B4" s="11">
        <f t="shared" ref="B4:B23" si="0">SUM(G4+L4+Q4)</f>
        <v>116</v>
      </c>
      <c r="C4" s="11">
        <f t="shared" ref="C4:C24" si="1">SUM(H4+M4+R4)</f>
        <v>110</v>
      </c>
      <c r="D4" s="12">
        <f t="shared" ref="D4:D24" si="2">SUM(I4+N4+S4)</f>
        <v>99</v>
      </c>
      <c r="F4" s="2" t="s">
        <v>31</v>
      </c>
      <c r="G4" s="11">
        <v>61</v>
      </c>
      <c r="H4" s="11">
        <v>50</v>
      </c>
      <c r="I4" s="12">
        <v>43</v>
      </c>
      <c r="K4" s="2" t="s">
        <v>31</v>
      </c>
      <c r="L4" s="11">
        <v>55</v>
      </c>
      <c r="M4" s="11">
        <v>60</v>
      </c>
      <c r="N4" s="12">
        <v>56</v>
      </c>
      <c r="P4" s="2" t="s">
        <v>31</v>
      </c>
      <c r="Q4" s="11">
        <v>0</v>
      </c>
      <c r="R4" s="11">
        <v>0</v>
      </c>
      <c r="S4" s="12">
        <v>0</v>
      </c>
    </row>
    <row r="5" spans="1:19" x14ac:dyDescent="0.3">
      <c r="A5" s="2" t="s">
        <v>32</v>
      </c>
      <c r="B5" s="11">
        <f t="shared" si="0"/>
        <v>125</v>
      </c>
      <c r="C5" s="11">
        <f t="shared" si="1"/>
        <v>133</v>
      </c>
      <c r="D5" s="12">
        <f t="shared" si="2"/>
        <v>118</v>
      </c>
      <c r="F5" s="2" t="s">
        <v>32</v>
      </c>
      <c r="G5" s="11">
        <v>85</v>
      </c>
      <c r="H5" s="11">
        <v>86</v>
      </c>
      <c r="I5" s="12">
        <v>78</v>
      </c>
      <c r="K5" s="2" t="s">
        <v>32</v>
      </c>
      <c r="L5" s="11">
        <v>40</v>
      </c>
      <c r="M5" s="11">
        <v>43</v>
      </c>
      <c r="N5" s="12">
        <v>40</v>
      </c>
      <c r="P5" s="2" t="s">
        <v>32</v>
      </c>
      <c r="Q5" s="11">
        <v>0</v>
      </c>
      <c r="R5" s="11">
        <v>4</v>
      </c>
      <c r="S5" s="12">
        <v>0</v>
      </c>
    </row>
    <row r="6" spans="1:19" x14ac:dyDescent="0.3">
      <c r="A6" s="2" t="s">
        <v>33</v>
      </c>
      <c r="B6" s="11">
        <f t="shared" si="0"/>
        <v>316</v>
      </c>
      <c r="C6" s="11">
        <f t="shared" si="1"/>
        <v>292</v>
      </c>
      <c r="D6" s="12">
        <f t="shared" si="2"/>
        <v>308</v>
      </c>
      <c r="F6" s="2" t="s">
        <v>33</v>
      </c>
      <c r="G6" s="11">
        <v>137</v>
      </c>
      <c r="H6" s="11">
        <v>123</v>
      </c>
      <c r="I6" s="12">
        <v>136</v>
      </c>
      <c r="K6" s="2" t="s">
        <v>33</v>
      </c>
      <c r="L6" s="11">
        <v>178</v>
      </c>
      <c r="M6" s="11">
        <v>169</v>
      </c>
      <c r="N6" s="12">
        <v>172</v>
      </c>
      <c r="P6" s="2" t="s">
        <v>33</v>
      </c>
      <c r="Q6" s="11">
        <v>1</v>
      </c>
      <c r="R6" s="11">
        <v>0</v>
      </c>
      <c r="S6" s="12">
        <v>0</v>
      </c>
    </row>
    <row r="7" spans="1:19" x14ac:dyDescent="0.3">
      <c r="A7" s="2" t="s">
        <v>28</v>
      </c>
      <c r="B7" s="11">
        <f t="shared" si="0"/>
        <v>181</v>
      </c>
      <c r="C7" s="11">
        <f t="shared" si="1"/>
        <v>177</v>
      </c>
      <c r="D7" s="12">
        <f t="shared" si="2"/>
        <v>180</v>
      </c>
      <c r="F7" s="2" t="s">
        <v>28</v>
      </c>
      <c r="G7" s="11">
        <v>99</v>
      </c>
      <c r="H7" s="11">
        <v>106</v>
      </c>
      <c r="I7" s="12">
        <v>100</v>
      </c>
      <c r="K7" s="2" t="s">
        <v>28</v>
      </c>
      <c r="L7" s="11">
        <v>82</v>
      </c>
      <c r="M7" s="11">
        <v>71</v>
      </c>
      <c r="N7" s="12">
        <v>80</v>
      </c>
      <c r="P7" s="2" t="s">
        <v>28</v>
      </c>
      <c r="Q7" s="11">
        <v>0</v>
      </c>
      <c r="R7" s="11">
        <v>0</v>
      </c>
      <c r="S7" s="12">
        <v>0</v>
      </c>
    </row>
    <row r="8" spans="1:19" x14ac:dyDescent="0.3">
      <c r="A8" s="2" t="s">
        <v>30</v>
      </c>
      <c r="B8" s="11">
        <f t="shared" si="0"/>
        <v>291</v>
      </c>
      <c r="C8" s="11">
        <f t="shared" si="1"/>
        <v>353</v>
      </c>
      <c r="D8" s="12">
        <f t="shared" si="2"/>
        <v>326</v>
      </c>
      <c r="F8" s="2" t="s">
        <v>30</v>
      </c>
      <c r="G8" s="11">
        <v>153</v>
      </c>
      <c r="H8" s="11">
        <v>171</v>
      </c>
      <c r="I8" s="12">
        <v>142</v>
      </c>
      <c r="K8" s="2" t="s">
        <v>30</v>
      </c>
      <c r="L8" s="11">
        <v>138</v>
      </c>
      <c r="M8" s="11">
        <v>182</v>
      </c>
      <c r="N8" s="12">
        <v>184</v>
      </c>
      <c r="P8" s="2" t="s">
        <v>30</v>
      </c>
      <c r="Q8" s="11">
        <v>0</v>
      </c>
      <c r="R8" s="11">
        <v>0</v>
      </c>
      <c r="S8" s="12">
        <v>0</v>
      </c>
    </row>
    <row r="9" spans="1:19" x14ac:dyDescent="0.3">
      <c r="A9" s="2" t="s">
        <v>34</v>
      </c>
      <c r="B9" s="11">
        <f t="shared" si="0"/>
        <v>57</v>
      </c>
      <c r="C9" s="11">
        <f t="shared" si="1"/>
        <v>40</v>
      </c>
      <c r="D9" s="12">
        <f t="shared" si="2"/>
        <v>56</v>
      </c>
      <c r="F9" s="2" t="s">
        <v>34</v>
      </c>
      <c r="G9" s="11">
        <v>46</v>
      </c>
      <c r="H9" s="11">
        <v>28</v>
      </c>
      <c r="I9" s="12">
        <v>37</v>
      </c>
      <c r="K9" s="2" t="s">
        <v>34</v>
      </c>
      <c r="L9" s="11">
        <v>11</v>
      </c>
      <c r="M9" s="11">
        <v>12</v>
      </c>
      <c r="N9" s="12">
        <v>19</v>
      </c>
      <c r="P9" s="2" t="s">
        <v>34</v>
      </c>
      <c r="Q9" s="11">
        <v>0</v>
      </c>
      <c r="R9" s="11">
        <v>0</v>
      </c>
      <c r="S9" s="12">
        <v>0</v>
      </c>
    </row>
    <row r="10" spans="1:19" x14ac:dyDescent="0.3">
      <c r="A10" s="10" t="s">
        <v>35</v>
      </c>
      <c r="B10" s="11">
        <f t="shared" si="0"/>
        <v>49</v>
      </c>
      <c r="C10" s="11">
        <f t="shared" si="1"/>
        <v>51</v>
      </c>
      <c r="D10" s="12">
        <f t="shared" si="2"/>
        <v>60</v>
      </c>
      <c r="F10" s="10" t="s">
        <v>35</v>
      </c>
      <c r="G10" s="11">
        <v>29</v>
      </c>
      <c r="H10" s="11">
        <v>41</v>
      </c>
      <c r="I10" s="12">
        <v>48</v>
      </c>
      <c r="K10" s="10" t="s">
        <v>35</v>
      </c>
      <c r="L10" s="11">
        <v>20</v>
      </c>
      <c r="M10" s="11">
        <v>10</v>
      </c>
      <c r="N10" s="12">
        <v>12</v>
      </c>
      <c r="P10" s="10" t="s">
        <v>35</v>
      </c>
      <c r="Q10" s="11">
        <v>0</v>
      </c>
      <c r="R10" s="11">
        <v>0</v>
      </c>
      <c r="S10" s="12">
        <v>0</v>
      </c>
    </row>
    <row r="11" spans="1:19" x14ac:dyDescent="0.3">
      <c r="A11" s="10" t="s">
        <v>36</v>
      </c>
      <c r="B11" s="11">
        <f t="shared" si="0"/>
        <v>189</v>
      </c>
      <c r="C11" s="11">
        <f t="shared" si="1"/>
        <v>202</v>
      </c>
      <c r="D11" s="12">
        <f t="shared" si="2"/>
        <v>193</v>
      </c>
      <c r="F11" s="10" t="s">
        <v>36</v>
      </c>
      <c r="G11" s="11">
        <v>126</v>
      </c>
      <c r="H11" s="11">
        <v>123</v>
      </c>
      <c r="I11" s="12">
        <v>126</v>
      </c>
      <c r="K11" s="10" t="s">
        <v>36</v>
      </c>
      <c r="L11" s="11">
        <v>63</v>
      </c>
      <c r="M11" s="11">
        <v>79</v>
      </c>
      <c r="N11" s="12">
        <v>67</v>
      </c>
      <c r="P11" s="10" t="s">
        <v>36</v>
      </c>
      <c r="Q11" s="11">
        <v>0</v>
      </c>
      <c r="R11" s="11">
        <v>0</v>
      </c>
      <c r="S11" s="12">
        <v>0</v>
      </c>
    </row>
    <row r="12" spans="1:19" x14ac:dyDescent="0.3">
      <c r="A12" s="10" t="s">
        <v>37</v>
      </c>
      <c r="B12" s="11">
        <f t="shared" si="0"/>
        <v>119</v>
      </c>
      <c r="C12" s="11">
        <f t="shared" si="1"/>
        <v>117</v>
      </c>
      <c r="D12" s="12">
        <f t="shared" si="2"/>
        <v>106</v>
      </c>
      <c r="F12" s="10" t="s">
        <v>37</v>
      </c>
      <c r="G12" s="11">
        <v>68</v>
      </c>
      <c r="H12" s="11">
        <v>75</v>
      </c>
      <c r="I12" s="12">
        <v>61</v>
      </c>
      <c r="K12" s="10" t="s">
        <v>37</v>
      </c>
      <c r="L12" s="11">
        <v>49</v>
      </c>
      <c r="M12" s="11">
        <v>42</v>
      </c>
      <c r="N12" s="12">
        <v>45</v>
      </c>
      <c r="P12" s="10" t="s">
        <v>37</v>
      </c>
      <c r="Q12" s="11">
        <v>2</v>
      </c>
      <c r="R12" s="11">
        <v>0</v>
      </c>
      <c r="S12" s="12">
        <v>0</v>
      </c>
    </row>
    <row r="13" spans="1:19" x14ac:dyDescent="0.3">
      <c r="A13" s="10" t="s">
        <v>29</v>
      </c>
      <c r="B13" s="11">
        <f t="shared" si="0"/>
        <v>151</v>
      </c>
      <c r="C13" s="11">
        <f t="shared" si="1"/>
        <v>117</v>
      </c>
      <c r="D13" s="12">
        <f t="shared" si="2"/>
        <v>182</v>
      </c>
      <c r="F13" s="10" t="s">
        <v>29</v>
      </c>
      <c r="G13" s="11">
        <v>75</v>
      </c>
      <c r="H13" s="11">
        <v>33</v>
      </c>
      <c r="I13" s="12">
        <v>102</v>
      </c>
      <c r="K13" s="10" t="s">
        <v>29</v>
      </c>
      <c r="L13" s="11">
        <v>76</v>
      </c>
      <c r="M13" s="11">
        <v>84</v>
      </c>
      <c r="N13" s="12">
        <v>80</v>
      </c>
      <c r="P13" s="10" t="s">
        <v>29</v>
      </c>
      <c r="Q13" s="11">
        <v>0</v>
      </c>
      <c r="R13" s="11">
        <v>0</v>
      </c>
      <c r="S13" s="12">
        <v>0</v>
      </c>
    </row>
    <row r="14" spans="1:19" x14ac:dyDescent="0.3">
      <c r="A14" s="10" t="s">
        <v>38</v>
      </c>
      <c r="B14" s="11">
        <f t="shared" si="0"/>
        <v>80</v>
      </c>
      <c r="C14" s="11">
        <f t="shared" si="1"/>
        <v>77</v>
      </c>
      <c r="D14" s="12">
        <f t="shared" si="2"/>
        <v>93</v>
      </c>
      <c r="F14" s="10" t="s">
        <v>38</v>
      </c>
      <c r="G14" s="11">
        <v>59</v>
      </c>
      <c r="H14" s="11">
        <v>62</v>
      </c>
      <c r="I14" s="12">
        <v>77</v>
      </c>
      <c r="K14" s="10" t="s">
        <v>38</v>
      </c>
      <c r="L14" s="11">
        <v>21</v>
      </c>
      <c r="M14" s="11">
        <v>15</v>
      </c>
      <c r="N14" s="12">
        <v>16</v>
      </c>
      <c r="P14" s="10" t="s">
        <v>38</v>
      </c>
      <c r="Q14" s="11">
        <v>0</v>
      </c>
      <c r="R14" s="11">
        <v>0</v>
      </c>
      <c r="S14" s="12">
        <v>0</v>
      </c>
    </row>
    <row r="15" spans="1:19" x14ac:dyDescent="0.3">
      <c r="A15" s="10" t="s">
        <v>39</v>
      </c>
      <c r="B15" s="11">
        <f t="shared" si="0"/>
        <v>156</v>
      </c>
      <c r="C15" s="11">
        <f t="shared" si="1"/>
        <v>109</v>
      </c>
      <c r="D15" s="12">
        <f t="shared" si="2"/>
        <v>124</v>
      </c>
      <c r="F15" s="10" t="s">
        <v>39</v>
      </c>
      <c r="G15" s="11">
        <v>113</v>
      </c>
      <c r="H15" s="11">
        <v>83</v>
      </c>
      <c r="I15" s="12">
        <v>75</v>
      </c>
      <c r="K15" s="10" t="s">
        <v>39</v>
      </c>
      <c r="L15" s="11">
        <v>42</v>
      </c>
      <c r="M15" s="11">
        <v>25</v>
      </c>
      <c r="N15" s="12">
        <v>49</v>
      </c>
      <c r="P15" s="10" t="s">
        <v>39</v>
      </c>
      <c r="Q15" s="11">
        <v>1</v>
      </c>
      <c r="R15" s="11">
        <v>1</v>
      </c>
      <c r="S15" s="12">
        <v>0</v>
      </c>
    </row>
    <row r="16" spans="1:19" x14ac:dyDescent="0.3">
      <c r="A16" s="10" t="s">
        <v>40</v>
      </c>
      <c r="B16" s="11">
        <f t="shared" si="0"/>
        <v>85</v>
      </c>
      <c r="C16" s="11">
        <f t="shared" si="1"/>
        <v>66</v>
      </c>
      <c r="D16" s="12">
        <f t="shared" si="2"/>
        <v>87</v>
      </c>
      <c r="F16" s="10" t="s">
        <v>40</v>
      </c>
      <c r="G16" s="11">
        <v>63</v>
      </c>
      <c r="H16" s="11">
        <v>50</v>
      </c>
      <c r="I16" s="12">
        <v>62</v>
      </c>
      <c r="K16" s="10" t="s">
        <v>40</v>
      </c>
      <c r="L16" s="11">
        <v>22</v>
      </c>
      <c r="M16" s="11">
        <v>16</v>
      </c>
      <c r="N16" s="12">
        <v>25</v>
      </c>
      <c r="P16" s="10" t="s">
        <v>40</v>
      </c>
      <c r="Q16" s="11">
        <v>0</v>
      </c>
      <c r="R16" s="11">
        <v>0</v>
      </c>
      <c r="S16" s="12">
        <v>0</v>
      </c>
    </row>
    <row r="17" spans="1:19" x14ac:dyDescent="0.3">
      <c r="A17" s="10" t="s">
        <v>41</v>
      </c>
      <c r="B17" s="11">
        <f t="shared" si="0"/>
        <v>10</v>
      </c>
      <c r="C17" s="11">
        <f t="shared" si="1"/>
        <v>14</v>
      </c>
      <c r="D17" s="12">
        <f t="shared" si="2"/>
        <v>12</v>
      </c>
      <c r="F17" s="10" t="s">
        <v>41</v>
      </c>
      <c r="G17" s="11">
        <v>6</v>
      </c>
      <c r="H17" s="11">
        <v>12</v>
      </c>
      <c r="I17" s="12">
        <v>10</v>
      </c>
      <c r="K17" s="10" t="s">
        <v>41</v>
      </c>
      <c r="L17" s="11">
        <v>4</v>
      </c>
      <c r="M17" s="11">
        <v>2</v>
      </c>
      <c r="N17" s="12">
        <v>2</v>
      </c>
      <c r="P17" s="10" t="s">
        <v>41</v>
      </c>
      <c r="Q17" s="11">
        <v>0</v>
      </c>
      <c r="R17" s="11">
        <v>0</v>
      </c>
      <c r="S17" s="12">
        <v>0</v>
      </c>
    </row>
    <row r="18" spans="1:19" x14ac:dyDescent="0.3">
      <c r="A18" s="10" t="s">
        <v>42</v>
      </c>
      <c r="B18" s="11">
        <f t="shared" si="0"/>
        <v>401</v>
      </c>
      <c r="C18" s="11">
        <f t="shared" si="1"/>
        <v>432</v>
      </c>
      <c r="D18" s="12">
        <f t="shared" si="2"/>
        <v>449</v>
      </c>
      <c r="F18" s="10" t="s">
        <v>42</v>
      </c>
      <c r="G18" s="11">
        <v>243</v>
      </c>
      <c r="H18" s="11">
        <v>309</v>
      </c>
      <c r="I18" s="12">
        <v>323</v>
      </c>
      <c r="K18" s="10" t="s">
        <v>42</v>
      </c>
      <c r="L18" s="11">
        <v>158</v>
      </c>
      <c r="M18" s="11">
        <v>123</v>
      </c>
      <c r="N18" s="12">
        <v>126</v>
      </c>
      <c r="P18" s="10" t="s">
        <v>42</v>
      </c>
      <c r="Q18" s="11">
        <v>0</v>
      </c>
      <c r="R18" s="11">
        <v>0</v>
      </c>
      <c r="S18" s="12">
        <v>0</v>
      </c>
    </row>
    <row r="19" spans="1:19" x14ac:dyDescent="0.3">
      <c r="A19" s="10" t="s">
        <v>43</v>
      </c>
      <c r="B19" s="11">
        <f t="shared" si="0"/>
        <v>104</v>
      </c>
      <c r="C19" s="11">
        <f t="shared" si="1"/>
        <v>105</v>
      </c>
      <c r="D19" s="12">
        <f t="shared" si="2"/>
        <v>79</v>
      </c>
      <c r="F19" s="10" t="s">
        <v>43</v>
      </c>
      <c r="G19" s="11">
        <v>91</v>
      </c>
      <c r="H19" s="11">
        <v>84</v>
      </c>
      <c r="I19" s="12">
        <v>63</v>
      </c>
      <c r="K19" s="10" t="s">
        <v>43</v>
      </c>
      <c r="L19" s="11">
        <v>13</v>
      </c>
      <c r="M19" s="11">
        <v>21</v>
      </c>
      <c r="N19" s="12">
        <v>16</v>
      </c>
      <c r="P19" s="10" t="s">
        <v>43</v>
      </c>
      <c r="Q19" s="11">
        <v>0</v>
      </c>
      <c r="R19" s="11">
        <v>0</v>
      </c>
      <c r="S19" s="12">
        <v>0</v>
      </c>
    </row>
    <row r="20" spans="1:19" x14ac:dyDescent="0.3">
      <c r="A20" s="10" t="s">
        <v>44</v>
      </c>
      <c r="B20" s="11">
        <f t="shared" si="0"/>
        <v>50</v>
      </c>
      <c r="C20" s="11">
        <f t="shared" si="1"/>
        <v>45</v>
      </c>
      <c r="D20" s="12">
        <f t="shared" si="2"/>
        <v>64</v>
      </c>
      <c r="F20" s="10" t="s">
        <v>44</v>
      </c>
      <c r="G20" s="11">
        <v>17</v>
      </c>
      <c r="H20" s="11">
        <v>25</v>
      </c>
      <c r="I20" s="12">
        <v>52</v>
      </c>
      <c r="K20" s="10" t="s">
        <v>44</v>
      </c>
      <c r="L20" s="11">
        <v>33</v>
      </c>
      <c r="M20" s="11">
        <v>20</v>
      </c>
      <c r="N20" s="12">
        <v>12</v>
      </c>
      <c r="P20" s="10" t="s">
        <v>44</v>
      </c>
      <c r="Q20" s="11">
        <v>0</v>
      </c>
      <c r="R20" s="11">
        <v>0</v>
      </c>
      <c r="S20" s="12">
        <v>0</v>
      </c>
    </row>
    <row r="21" spans="1:19" x14ac:dyDescent="0.3">
      <c r="A21" s="10" t="s">
        <v>27</v>
      </c>
      <c r="B21" s="11">
        <f t="shared" si="0"/>
        <v>167</v>
      </c>
      <c r="C21" s="11">
        <f t="shared" si="1"/>
        <v>166</v>
      </c>
      <c r="D21" s="12">
        <f t="shared" si="2"/>
        <v>174</v>
      </c>
      <c r="F21" s="10" t="s">
        <v>27</v>
      </c>
      <c r="G21" s="11">
        <v>74</v>
      </c>
      <c r="H21" s="11">
        <v>80</v>
      </c>
      <c r="I21" s="12">
        <v>89</v>
      </c>
      <c r="K21" s="10" t="s">
        <v>27</v>
      </c>
      <c r="L21" s="11">
        <v>93</v>
      </c>
      <c r="M21" s="11">
        <v>86</v>
      </c>
      <c r="N21" s="12">
        <v>85</v>
      </c>
      <c r="P21" s="10" t="s">
        <v>27</v>
      </c>
      <c r="Q21" s="11">
        <v>0</v>
      </c>
      <c r="R21" s="11">
        <v>0</v>
      </c>
      <c r="S21" s="12">
        <v>0</v>
      </c>
    </row>
    <row r="22" spans="1:19" x14ac:dyDescent="0.3">
      <c r="A22" s="10" t="s">
        <v>45</v>
      </c>
      <c r="B22" s="11">
        <f t="shared" si="0"/>
        <v>300</v>
      </c>
      <c r="C22" s="11">
        <f t="shared" si="1"/>
        <v>283</v>
      </c>
      <c r="D22" s="12">
        <f t="shared" si="2"/>
        <v>231</v>
      </c>
      <c r="F22" s="10" t="s">
        <v>45</v>
      </c>
      <c r="G22" s="11">
        <v>211</v>
      </c>
      <c r="H22" s="11">
        <v>198</v>
      </c>
      <c r="I22" s="12">
        <v>151</v>
      </c>
      <c r="K22" s="10" t="s">
        <v>45</v>
      </c>
      <c r="L22" s="11">
        <v>89</v>
      </c>
      <c r="M22" s="11">
        <v>85</v>
      </c>
      <c r="N22" s="12">
        <v>80</v>
      </c>
      <c r="P22" s="10" t="s">
        <v>45</v>
      </c>
      <c r="Q22" s="11">
        <v>0</v>
      </c>
      <c r="R22" s="11">
        <v>0</v>
      </c>
      <c r="S22" s="12">
        <v>0</v>
      </c>
    </row>
    <row r="23" spans="1:19" x14ac:dyDescent="0.3">
      <c r="A23" s="10" t="s">
        <v>46</v>
      </c>
      <c r="B23" s="11">
        <f t="shared" si="0"/>
        <v>207</v>
      </c>
      <c r="C23" s="11">
        <f t="shared" si="1"/>
        <v>211</v>
      </c>
      <c r="D23" s="11">
        <f t="shared" si="2"/>
        <v>170</v>
      </c>
      <c r="F23" s="10" t="s">
        <v>46</v>
      </c>
      <c r="G23" s="11">
        <v>84</v>
      </c>
      <c r="H23" s="11">
        <v>111</v>
      </c>
      <c r="I23" s="11">
        <v>68</v>
      </c>
      <c r="K23" s="10" t="s">
        <v>46</v>
      </c>
      <c r="L23" s="11">
        <v>123</v>
      </c>
      <c r="M23" s="11">
        <v>100</v>
      </c>
      <c r="N23" s="11">
        <v>102</v>
      </c>
      <c r="P23" s="10" t="s">
        <v>46</v>
      </c>
      <c r="Q23" s="11">
        <v>0</v>
      </c>
      <c r="R23" s="11">
        <v>0</v>
      </c>
      <c r="S23" s="11">
        <v>0</v>
      </c>
    </row>
    <row r="24" spans="1:19" x14ac:dyDescent="0.3">
      <c r="A24" s="13" t="s">
        <v>48</v>
      </c>
      <c r="B24" s="6">
        <f>SUM(G24+L24+Q24)</f>
        <v>3609</v>
      </c>
      <c r="C24" s="6">
        <f t="shared" si="1"/>
        <v>3559</v>
      </c>
      <c r="D24" s="6">
        <f t="shared" si="2"/>
        <v>3590</v>
      </c>
      <c r="F24" s="13" t="s">
        <v>52</v>
      </c>
      <c r="G24" s="6">
        <f>SUM(G3:G23)</f>
        <v>2071</v>
      </c>
      <c r="H24" s="6">
        <f>SUM(H3:H23)</f>
        <v>2089</v>
      </c>
      <c r="I24" s="6">
        <f>SUM(I3:I23)</f>
        <v>2102</v>
      </c>
      <c r="K24" s="13" t="s">
        <v>52</v>
      </c>
      <c r="L24" s="6">
        <f>SUM(L3:L23)</f>
        <v>1533</v>
      </c>
      <c r="M24" s="6">
        <f>SUM(M3:M23)</f>
        <v>1463</v>
      </c>
      <c r="N24" s="6">
        <f>SUM(N3:N23)</f>
        <v>1485</v>
      </c>
      <c r="P24" s="13" t="s">
        <v>52</v>
      </c>
      <c r="Q24" s="6">
        <f>SUM(Q3:Q23)</f>
        <v>5</v>
      </c>
      <c r="R24" s="6">
        <f>SUM(R3:R23)</f>
        <v>7</v>
      </c>
      <c r="S24" s="6">
        <f>SUM(S3:S23)</f>
        <v>3</v>
      </c>
    </row>
    <row r="25" spans="1:19" x14ac:dyDescent="0.3">
      <c r="A25" s="25" t="s">
        <v>53</v>
      </c>
      <c r="B25" s="25"/>
      <c r="C25" s="25"/>
      <c r="D25" s="25"/>
      <c r="F25" s="25" t="s">
        <v>54</v>
      </c>
      <c r="G25" s="25"/>
      <c r="H25" s="25"/>
      <c r="I25" s="25"/>
      <c r="K25" s="25" t="s">
        <v>55</v>
      </c>
      <c r="L25" s="25"/>
      <c r="M25" s="25"/>
      <c r="N25" s="25"/>
      <c r="P25" s="25" t="s">
        <v>56</v>
      </c>
      <c r="Q25" s="25"/>
      <c r="R25" s="25"/>
      <c r="S25" s="25"/>
    </row>
    <row r="26" spans="1:19" x14ac:dyDescent="0.3">
      <c r="A26" s="25"/>
      <c r="B26" s="25"/>
      <c r="C26" s="25"/>
      <c r="D26" s="25"/>
      <c r="F26" s="25"/>
      <c r="G26" s="25"/>
      <c r="H26" s="25"/>
      <c r="I26" s="25"/>
      <c r="K26" s="25"/>
      <c r="L26" s="25"/>
      <c r="M26" s="25"/>
      <c r="N26" s="25"/>
      <c r="P26" s="25"/>
      <c r="Q26" s="25"/>
      <c r="R26" s="25"/>
      <c r="S26" s="25"/>
    </row>
    <row r="29" spans="1:19" x14ac:dyDescent="0.3">
      <c r="A29" s="18" t="s">
        <v>57</v>
      </c>
      <c r="B29" s="18"/>
      <c r="C29" s="18"/>
      <c r="D29" s="18"/>
      <c r="F29" s="19" t="s">
        <v>65</v>
      </c>
      <c r="G29" s="19"/>
      <c r="H29" s="19"/>
      <c r="I29" s="19"/>
      <c r="K29" s="19" t="s">
        <v>67</v>
      </c>
      <c r="L29" s="19"/>
      <c r="M29" s="19"/>
      <c r="N29" s="19"/>
    </row>
    <row r="30" spans="1:19" x14ac:dyDescent="0.3">
      <c r="A30" s="9" t="s">
        <v>23</v>
      </c>
      <c r="B30" s="4" t="s">
        <v>4</v>
      </c>
      <c r="C30" s="4" t="s">
        <v>5</v>
      </c>
      <c r="D30" s="4" t="s">
        <v>6</v>
      </c>
      <c r="F30" s="9" t="s">
        <v>23</v>
      </c>
      <c r="G30" s="4" t="s">
        <v>4</v>
      </c>
      <c r="H30" s="4" t="s">
        <v>5</v>
      </c>
      <c r="I30" s="4" t="s">
        <v>6</v>
      </c>
      <c r="K30" s="9" t="s">
        <v>23</v>
      </c>
      <c r="L30" s="4" t="s">
        <v>4</v>
      </c>
      <c r="M30" s="4" t="s">
        <v>5</v>
      </c>
      <c r="N30" s="4" t="s">
        <v>6</v>
      </c>
    </row>
    <row r="31" spans="1:19" x14ac:dyDescent="0.3">
      <c r="A31" s="2" t="s">
        <v>26</v>
      </c>
      <c r="B31" s="12">
        <v>9</v>
      </c>
      <c r="C31" s="12">
        <v>5</v>
      </c>
      <c r="D31" s="12">
        <v>11</v>
      </c>
      <c r="F31" s="2" t="s">
        <v>26</v>
      </c>
      <c r="G31" s="12">
        <v>0</v>
      </c>
      <c r="H31" s="12">
        <v>1</v>
      </c>
      <c r="I31" s="12">
        <v>0</v>
      </c>
      <c r="K31" s="2" t="s">
        <v>26</v>
      </c>
      <c r="L31" s="12">
        <v>2</v>
      </c>
      <c r="M31" s="12">
        <v>0</v>
      </c>
      <c r="N31" s="12">
        <v>1</v>
      </c>
    </row>
    <row r="32" spans="1:19" x14ac:dyDescent="0.3">
      <c r="A32" s="2" t="s">
        <v>31</v>
      </c>
      <c r="B32" s="12">
        <v>1</v>
      </c>
      <c r="C32" s="12">
        <v>0</v>
      </c>
      <c r="D32" s="12">
        <v>0</v>
      </c>
      <c r="F32" s="2" t="s">
        <v>31</v>
      </c>
      <c r="G32" s="12">
        <v>1</v>
      </c>
      <c r="H32" s="12">
        <v>0</v>
      </c>
      <c r="I32" s="12">
        <v>0</v>
      </c>
      <c r="K32" s="2" t="s">
        <v>31</v>
      </c>
      <c r="L32" s="12">
        <v>0</v>
      </c>
      <c r="M32" s="12">
        <v>0</v>
      </c>
      <c r="N32" s="12">
        <v>0</v>
      </c>
    </row>
    <row r="33" spans="1:14" x14ac:dyDescent="0.3">
      <c r="A33" s="2" t="s">
        <v>32</v>
      </c>
      <c r="B33" s="12">
        <v>4</v>
      </c>
      <c r="C33" s="12">
        <v>9</v>
      </c>
      <c r="D33" s="12">
        <v>4</v>
      </c>
      <c r="F33" s="2" t="s">
        <v>32</v>
      </c>
      <c r="G33" s="12">
        <v>1</v>
      </c>
      <c r="H33" s="12">
        <v>0</v>
      </c>
      <c r="I33" s="12">
        <v>0</v>
      </c>
      <c r="K33" s="2" t="s">
        <v>32</v>
      </c>
      <c r="L33" s="12">
        <v>0</v>
      </c>
      <c r="M33" s="12">
        <v>2</v>
      </c>
      <c r="N33" s="12">
        <v>0</v>
      </c>
    </row>
    <row r="34" spans="1:14" x14ac:dyDescent="0.3">
      <c r="A34" s="2" t="s">
        <v>33</v>
      </c>
      <c r="B34" s="12">
        <v>23</v>
      </c>
      <c r="C34" s="12">
        <v>0</v>
      </c>
      <c r="D34" s="12">
        <v>9</v>
      </c>
      <c r="F34" s="2" t="s">
        <v>33</v>
      </c>
      <c r="G34" s="12">
        <v>0</v>
      </c>
      <c r="H34" s="12">
        <v>0</v>
      </c>
      <c r="I34" s="12">
        <v>0</v>
      </c>
      <c r="K34" s="2" t="s">
        <v>33</v>
      </c>
      <c r="L34" s="12">
        <v>13</v>
      </c>
      <c r="M34" s="12">
        <v>0</v>
      </c>
      <c r="N34" s="12">
        <v>3</v>
      </c>
    </row>
    <row r="35" spans="1:14" x14ac:dyDescent="0.3">
      <c r="A35" s="2" t="s">
        <v>28</v>
      </c>
      <c r="B35" s="12">
        <v>11</v>
      </c>
      <c r="C35" s="12">
        <v>10</v>
      </c>
      <c r="D35" s="12">
        <v>1</v>
      </c>
      <c r="F35" s="2" t="s">
        <v>28</v>
      </c>
      <c r="G35" s="12">
        <v>1</v>
      </c>
      <c r="H35" s="12">
        <v>1</v>
      </c>
      <c r="I35" s="12">
        <v>0</v>
      </c>
      <c r="K35" s="2" t="s">
        <v>28</v>
      </c>
      <c r="L35" s="12">
        <v>2</v>
      </c>
      <c r="M35" s="12">
        <v>2</v>
      </c>
      <c r="N35" s="12">
        <v>0</v>
      </c>
    </row>
    <row r="36" spans="1:14" x14ac:dyDescent="0.3">
      <c r="A36" s="2" t="s">
        <v>30</v>
      </c>
      <c r="B36" s="12">
        <v>2</v>
      </c>
      <c r="C36" s="12">
        <v>1</v>
      </c>
      <c r="D36" s="12">
        <v>3</v>
      </c>
      <c r="F36" s="2" t="s">
        <v>30</v>
      </c>
      <c r="G36" s="12">
        <v>1</v>
      </c>
      <c r="H36" s="12">
        <v>0</v>
      </c>
      <c r="I36" s="12">
        <v>0</v>
      </c>
      <c r="K36" s="2" t="s">
        <v>30</v>
      </c>
      <c r="L36" s="12">
        <v>1</v>
      </c>
      <c r="M36" s="12">
        <v>0</v>
      </c>
      <c r="N36" s="12">
        <v>0</v>
      </c>
    </row>
    <row r="37" spans="1:14" x14ac:dyDescent="0.3">
      <c r="A37" s="2" t="s">
        <v>34</v>
      </c>
      <c r="B37" s="12">
        <v>23</v>
      </c>
      <c r="C37" s="12">
        <v>0</v>
      </c>
      <c r="D37" s="12">
        <v>5</v>
      </c>
      <c r="F37" s="2" t="s">
        <v>34</v>
      </c>
      <c r="G37" s="12">
        <v>0</v>
      </c>
      <c r="H37" s="12">
        <v>0</v>
      </c>
      <c r="I37" s="12">
        <v>0</v>
      </c>
      <c r="K37" s="2" t="s">
        <v>34</v>
      </c>
      <c r="L37" s="12">
        <v>0</v>
      </c>
      <c r="M37" s="12">
        <v>0</v>
      </c>
      <c r="N37" s="12">
        <v>1</v>
      </c>
    </row>
    <row r="38" spans="1:14" x14ac:dyDescent="0.3">
      <c r="A38" s="10" t="s">
        <v>35</v>
      </c>
      <c r="B38" s="12">
        <v>1</v>
      </c>
      <c r="C38" s="12">
        <v>1</v>
      </c>
      <c r="D38" s="12">
        <v>2</v>
      </c>
      <c r="F38" s="10" t="s">
        <v>35</v>
      </c>
      <c r="G38" s="12">
        <v>0</v>
      </c>
      <c r="H38" s="12">
        <v>0</v>
      </c>
      <c r="I38" s="12">
        <v>0</v>
      </c>
      <c r="K38" s="10" t="s">
        <v>35</v>
      </c>
      <c r="L38" s="12">
        <v>0</v>
      </c>
      <c r="M38" s="12">
        <v>0</v>
      </c>
      <c r="N38" s="12">
        <v>0</v>
      </c>
    </row>
    <row r="39" spans="1:14" x14ac:dyDescent="0.3">
      <c r="A39" s="10" t="s">
        <v>36</v>
      </c>
      <c r="B39" s="12">
        <v>18</v>
      </c>
      <c r="C39" s="12">
        <v>23</v>
      </c>
      <c r="D39" s="12">
        <v>26</v>
      </c>
      <c r="F39" s="10" t="s">
        <v>36</v>
      </c>
      <c r="G39" s="12">
        <v>1</v>
      </c>
      <c r="H39" s="12">
        <v>0</v>
      </c>
      <c r="I39" s="12">
        <v>0</v>
      </c>
      <c r="K39" s="10" t="s">
        <v>36</v>
      </c>
      <c r="L39" s="12">
        <v>9</v>
      </c>
      <c r="M39" s="12">
        <v>0</v>
      </c>
      <c r="N39" s="12">
        <v>1</v>
      </c>
    </row>
    <row r="40" spans="1:14" x14ac:dyDescent="0.3">
      <c r="A40" s="10" t="s">
        <v>37</v>
      </c>
      <c r="B40" s="12">
        <v>1</v>
      </c>
      <c r="C40" s="12">
        <v>4</v>
      </c>
      <c r="D40" s="12">
        <v>0</v>
      </c>
      <c r="F40" s="10" t="s">
        <v>37</v>
      </c>
      <c r="G40" s="12">
        <v>0</v>
      </c>
      <c r="H40" s="12">
        <v>0</v>
      </c>
      <c r="I40" s="12">
        <v>0</v>
      </c>
      <c r="K40" s="10" t="s">
        <v>37</v>
      </c>
      <c r="L40" s="12">
        <v>0</v>
      </c>
      <c r="M40" s="12">
        <v>0</v>
      </c>
      <c r="N40" s="12">
        <v>0</v>
      </c>
    </row>
    <row r="41" spans="1:14" x14ac:dyDescent="0.3">
      <c r="A41" s="10" t="s">
        <v>29</v>
      </c>
      <c r="B41" s="12">
        <v>9</v>
      </c>
      <c r="C41" s="12">
        <v>4</v>
      </c>
      <c r="D41" s="12">
        <v>7</v>
      </c>
      <c r="F41" s="10" t="s">
        <v>29</v>
      </c>
      <c r="G41" s="12">
        <v>2</v>
      </c>
      <c r="H41" s="12">
        <v>1</v>
      </c>
      <c r="I41" s="12">
        <v>0</v>
      </c>
      <c r="K41" s="10" t="s">
        <v>29</v>
      </c>
      <c r="L41" s="12">
        <v>4</v>
      </c>
      <c r="M41" s="12">
        <v>0</v>
      </c>
      <c r="N41" s="12">
        <v>2</v>
      </c>
    </row>
    <row r="42" spans="1:14" x14ac:dyDescent="0.3">
      <c r="A42" s="10" t="s">
        <v>38</v>
      </c>
      <c r="B42" s="12">
        <v>0</v>
      </c>
      <c r="C42" s="12">
        <v>1</v>
      </c>
      <c r="D42" s="12">
        <v>0</v>
      </c>
      <c r="F42" s="10" t="s">
        <v>38</v>
      </c>
      <c r="G42" s="12">
        <v>0</v>
      </c>
      <c r="H42" s="12">
        <v>0</v>
      </c>
      <c r="I42" s="12">
        <v>0</v>
      </c>
      <c r="K42" s="10" t="s">
        <v>38</v>
      </c>
      <c r="L42" s="12">
        <v>0</v>
      </c>
      <c r="M42" s="12">
        <v>0</v>
      </c>
      <c r="N42" s="12">
        <v>0</v>
      </c>
    </row>
    <row r="43" spans="1:14" x14ac:dyDescent="0.3">
      <c r="A43" s="10" t="s">
        <v>39</v>
      </c>
      <c r="B43" s="12">
        <v>43</v>
      </c>
      <c r="C43" s="12">
        <v>2</v>
      </c>
      <c r="D43" s="12">
        <v>24</v>
      </c>
      <c r="F43" s="10" t="s">
        <v>39</v>
      </c>
      <c r="G43" s="12">
        <v>0</v>
      </c>
      <c r="H43" s="12">
        <v>0</v>
      </c>
      <c r="I43" s="12">
        <v>0</v>
      </c>
      <c r="K43" s="10" t="s">
        <v>39</v>
      </c>
      <c r="L43" s="12">
        <v>14</v>
      </c>
      <c r="M43" s="12">
        <v>0</v>
      </c>
      <c r="N43" s="12">
        <v>0</v>
      </c>
    </row>
    <row r="44" spans="1:14" x14ac:dyDescent="0.3">
      <c r="A44" s="10" t="s">
        <v>40</v>
      </c>
      <c r="B44" s="12">
        <v>2</v>
      </c>
      <c r="C44" s="12">
        <v>1</v>
      </c>
      <c r="D44" s="12">
        <v>0</v>
      </c>
      <c r="F44" s="10" t="s">
        <v>40</v>
      </c>
      <c r="G44" s="12">
        <v>0</v>
      </c>
      <c r="H44" s="12">
        <v>0</v>
      </c>
      <c r="I44" s="12">
        <v>0</v>
      </c>
      <c r="K44" s="10" t="s">
        <v>40</v>
      </c>
      <c r="L44" s="12">
        <v>2</v>
      </c>
      <c r="M44" s="12">
        <v>0</v>
      </c>
      <c r="N44" s="12">
        <v>0</v>
      </c>
    </row>
    <row r="45" spans="1:14" x14ac:dyDescent="0.3">
      <c r="A45" s="10" t="s">
        <v>41</v>
      </c>
      <c r="B45" s="12">
        <v>2</v>
      </c>
      <c r="C45" s="12">
        <v>0</v>
      </c>
      <c r="D45" s="12">
        <v>1</v>
      </c>
      <c r="F45" s="10" t="s">
        <v>41</v>
      </c>
      <c r="G45" s="12">
        <v>0</v>
      </c>
      <c r="H45" s="12">
        <v>0</v>
      </c>
      <c r="I45" s="12">
        <v>0</v>
      </c>
      <c r="K45" s="10" t="s">
        <v>41</v>
      </c>
      <c r="L45" s="12">
        <v>0</v>
      </c>
      <c r="M45" s="12">
        <v>0</v>
      </c>
      <c r="N45" s="12">
        <v>0</v>
      </c>
    </row>
    <row r="46" spans="1:14" x14ac:dyDescent="0.3">
      <c r="A46" s="10" t="s">
        <v>42</v>
      </c>
      <c r="B46" s="12">
        <v>13</v>
      </c>
      <c r="C46" s="12">
        <v>53</v>
      </c>
      <c r="D46" s="12">
        <v>83</v>
      </c>
      <c r="F46" s="10" t="s">
        <v>42</v>
      </c>
      <c r="G46" s="12">
        <v>0</v>
      </c>
      <c r="H46" s="12">
        <v>0</v>
      </c>
      <c r="I46" s="12">
        <v>0</v>
      </c>
      <c r="K46" s="10" t="s">
        <v>42</v>
      </c>
      <c r="L46" s="12">
        <v>0</v>
      </c>
      <c r="M46" s="12">
        <v>0</v>
      </c>
      <c r="N46" s="12">
        <v>0</v>
      </c>
    </row>
    <row r="47" spans="1:14" x14ac:dyDescent="0.3">
      <c r="A47" s="10" t="s">
        <v>43</v>
      </c>
      <c r="B47" s="12">
        <v>0</v>
      </c>
      <c r="C47" s="12">
        <v>0</v>
      </c>
      <c r="D47" s="12">
        <v>8</v>
      </c>
      <c r="F47" s="10" t="s">
        <v>43</v>
      </c>
      <c r="G47" s="12">
        <v>0</v>
      </c>
      <c r="H47" s="12">
        <v>0</v>
      </c>
      <c r="I47" s="12">
        <v>0</v>
      </c>
      <c r="K47" s="10" t="s">
        <v>43</v>
      </c>
      <c r="L47" s="12">
        <v>0</v>
      </c>
      <c r="M47" s="12">
        <v>0</v>
      </c>
      <c r="N47" s="12">
        <v>2</v>
      </c>
    </row>
    <row r="48" spans="1:14" x14ac:dyDescent="0.3">
      <c r="A48" s="10" t="s">
        <v>44</v>
      </c>
      <c r="B48" s="12">
        <v>5</v>
      </c>
      <c r="C48" s="12">
        <v>0</v>
      </c>
      <c r="D48" s="12">
        <v>0</v>
      </c>
      <c r="F48" s="10" t="s">
        <v>44</v>
      </c>
      <c r="G48" s="12">
        <v>0</v>
      </c>
      <c r="H48" s="12">
        <v>0</v>
      </c>
      <c r="I48" s="12">
        <v>0</v>
      </c>
      <c r="K48" s="10" t="s">
        <v>44</v>
      </c>
      <c r="L48" s="12">
        <v>2</v>
      </c>
      <c r="M48" s="12">
        <v>0</v>
      </c>
      <c r="N48" s="12">
        <v>0</v>
      </c>
    </row>
    <row r="49" spans="1:19" x14ac:dyDescent="0.3">
      <c r="A49" s="10" t="s">
        <v>27</v>
      </c>
      <c r="B49" s="12">
        <v>1</v>
      </c>
      <c r="C49" s="12">
        <v>5</v>
      </c>
      <c r="D49" s="12">
        <v>18</v>
      </c>
      <c r="F49" s="10" t="s">
        <v>27</v>
      </c>
      <c r="G49" s="12">
        <v>1</v>
      </c>
      <c r="H49" s="12">
        <v>0</v>
      </c>
      <c r="I49" s="12">
        <v>3</v>
      </c>
      <c r="K49" s="10" t="s">
        <v>27</v>
      </c>
      <c r="L49" s="12">
        <v>1</v>
      </c>
      <c r="M49" s="12">
        <v>3</v>
      </c>
      <c r="N49" s="12">
        <v>9</v>
      </c>
    </row>
    <row r="50" spans="1:19" x14ac:dyDescent="0.3">
      <c r="A50" s="10" t="s">
        <v>45</v>
      </c>
      <c r="B50" s="12">
        <v>2</v>
      </c>
      <c r="C50" s="12">
        <v>4</v>
      </c>
      <c r="D50" s="12">
        <v>1</v>
      </c>
      <c r="F50" s="10" t="s">
        <v>45</v>
      </c>
      <c r="G50" s="12">
        <v>0</v>
      </c>
      <c r="H50" s="12">
        <v>0</v>
      </c>
      <c r="I50" s="12">
        <v>0</v>
      </c>
      <c r="K50" s="10" t="s">
        <v>45</v>
      </c>
      <c r="L50" s="12">
        <v>1</v>
      </c>
      <c r="M50" s="12">
        <v>0</v>
      </c>
      <c r="N50" s="12">
        <v>0</v>
      </c>
    </row>
    <row r="51" spans="1:19" x14ac:dyDescent="0.3">
      <c r="A51" s="10" t="s">
        <v>46</v>
      </c>
      <c r="B51" s="12">
        <v>0</v>
      </c>
      <c r="C51" s="12">
        <v>0</v>
      </c>
      <c r="D51" s="12">
        <v>4</v>
      </c>
      <c r="F51" s="10" t="s">
        <v>46</v>
      </c>
      <c r="G51" s="12">
        <v>0</v>
      </c>
      <c r="H51" s="12">
        <v>0</v>
      </c>
      <c r="I51" s="12">
        <v>0</v>
      </c>
      <c r="K51" s="10" t="s">
        <v>46</v>
      </c>
      <c r="L51" s="12">
        <v>0</v>
      </c>
      <c r="M51" s="12">
        <v>0</v>
      </c>
      <c r="N51" s="12">
        <v>1</v>
      </c>
    </row>
    <row r="52" spans="1:19" x14ac:dyDescent="0.3">
      <c r="A52" s="13" t="s">
        <v>48</v>
      </c>
      <c r="B52" s="14">
        <f>SUM(B31:B51)</f>
        <v>170</v>
      </c>
      <c r="C52" s="14">
        <f>SUM(C31:C51)</f>
        <v>123</v>
      </c>
      <c r="D52" s="14">
        <f>SUM(D31:D51)</f>
        <v>207</v>
      </c>
      <c r="F52" s="13" t="s">
        <v>48</v>
      </c>
      <c r="G52" s="14">
        <f>SUM(G31:G51)</f>
        <v>8</v>
      </c>
      <c r="H52" s="14">
        <f>SUM(H31:H51)</f>
        <v>3</v>
      </c>
      <c r="I52" s="14">
        <f>SUM(I31:I51)</f>
        <v>3</v>
      </c>
      <c r="K52" s="13" t="s">
        <v>48</v>
      </c>
      <c r="L52" s="14">
        <f>SUM(L31:L51)</f>
        <v>51</v>
      </c>
      <c r="M52" s="14">
        <f>SUM(M31:M51)</f>
        <v>7</v>
      </c>
      <c r="N52" s="14">
        <f>SUM(N31:N51)</f>
        <v>20</v>
      </c>
    </row>
    <row r="53" spans="1:19" x14ac:dyDescent="0.3">
      <c r="A53" s="25" t="s">
        <v>58</v>
      </c>
      <c r="B53" s="25"/>
      <c r="C53" s="25"/>
      <c r="D53" s="25"/>
      <c r="F53" s="25" t="s">
        <v>66</v>
      </c>
      <c r="G53" s="25"/>
      <c r="H53" s="25"/>
      <c r="I53" s="25"/>
      <c r="K53" s="25" t="s">
        <v>66</v>
      </c>
      <c r="L53" s="25"/>
      <c r="M53" s="25"/>
      <c r="N53" s="25"/>
    </row>
    <row r="54" spans="1:19" x14ac:dyDescent="0.3">
      <c r="A54" s="25"/>
      <c r="B54" s="25"/>
      <c r="C54" s="25"/>
      <c r="D54" s="25"/>
      <c r="F54" s="25"/>
      <c r="G54" s="25"/>
      <c r="H54" s="25"/>
      <c r="I54" s="25"/>
      <c r="K54" s="25"/>
      <c r="L54" s="25"/>
      <c r="M54" s="25"/>
      <c r="N54" s="25"/>
    </row>
    <row r="57" spans="1:19" x14ac:dyDescent="0.3">
      <c r="A57" s="18" t="s">
        <v>61</v>
      </c>
      <c r="B57" s="18"/>
      <c r="C57" s="18"/>
      <c r="D57" s="18"/>
      <c r="F57" s="19" t="s">
        <v>59</v>
      </c>
      <c r="G57" s="19"/>
      <c r="H57" s="19"/>
      <c r="I57" s="19"/>
      <c r="K57" s="19" t="s">
        <v>60</v>
      </c>
      <c r="L57" s="19"/>
      <c r="M57" s="19"/>
      <c r="N57" s="19"/>
      <c r="P57" s="7"/>
      <c r="Q57" s="7"/>
      <c r="R57" s="7"/>
      <c r="S57" s="7"/>
    </row>
    <row r="58" spans="1:19" x14ac:dyDescent="0.3">
      <c r="A58" s="9" t="s">
        <v>23</v>
      </c>
      <c r="B58" s="4" t="s">
        <v>4</v>
      </c>
      <c r="C58" s="4" t="s">
        <v>5</v>
      </c>
      <c r="D58" s="4" t="s">
        <v>6</v>
      </c>
      <c r="F58" s="9" t="s">
        <v>23</v>
      </c>
      <c r="G58" s="4" t="s">
        <v>4</v>
      </c>
      <c r="H58" s="4" t="s">
        <v>5</v>
      </c>
      <c r="I58" s="4" t="s">
        <v>6</v>
      </c>
      <c r="K58" s="9" t="s">
        <v>23</v>
      </c>
      <c r="L58" s="4" t="s">
        <v>4</v>
      </c>
      <c r="M58" s="4" t="s">
        <v>5</v>
      </c>
      <c r="N58" s="4" t="s">
        <v>6</v>
      </c>
      <c r="P58" s="7"/>
      <c r="Q58" s="7"/>
      <c r="R58" s="7"/>
      <c r="S58" s="7"/>
    </row>
    <row r="59" spans="1:19" x14ac:dyDescent="0.3">
      <c r="A59" s="2" t="s">
        <v>26</v>
      </c>
      <c r="B59" s="12">
        <v>20</v>
      </c>
      <c r="C59" s="12">
        <f t="shared" ref="C59:C80" si="3">SUM(H59+M59)</f>
        <v>15</v>
      </c>
      <c r="D59" s="12">
        <f>SUM(I59+N59)</f>
        <v>16</v>
      </c>
      <c r="F59" s="2" t="s">
        <v>26</v>
      </c>
      <c r="G59" s="11" t="s">
        <v>74</v>
      </c>
      <c r="H59" s="11">
        <v>0</v>
      </c>
      <c r="I59" s="12">
        <v>1</v>
      </c>
      <c r="K59" s="2" t="s">
        <v>26</v>
      </c>
      <c r="L59" s="11" t="s">
        <v>74</v>
      </c>
      <c r="M59" s="11">
        <v>15</v>
      </c>
      <c r="N59" s="12">
        <v>15</v>
      </c>
      <c r="P59" s="7"/>
      <c r="Q59" s="7"/>
      <c r="R59" s="7"/>
      <c r="S59" s="7"/>
    </row>
    <row r="60" spans="1:19" x14ac:dyDescent="0.3">
      <c r="A60" s="2" t="s">
        <v>31</v>
      </c>
      <c r="B60" s="12">
        <v>29</v>
      </c>
      <c r="C60" s="12">
        <f t="shared" si="3"/>
        <v>25</v>
      </c>
      <c r="D60" s="12">
        <f t="shared" ref="D60:D80" si="4">SUM(I60+N60)</f>
        <v>22</v>
      </c>
      <c r="F60" s="2" t="s">
        <v>31</v>
      </c>
      <c r="G60" s="11" t="s">
        <v>74</v>
      </c>
      <c r="H60" s="11">
        <v>0</v>
      </c>
      <c r="I60" s="12">
        <v>0</v>
      </c>
      <c r="K60" s="2" t="s">
        <v>31</v>
      </c>
      <c r="L60" s="11" t="s">
        <v>74</v>
      </c>
      <c r="M60" s="11">
        <v>25</v>
      </c>
      <c r="N60" s="12">
        <v>22</v>
      </c>
      <c r="P60" s="7"/>
      <c r="Q60" s="7"/>
      <c r="R60" s="7"/>
      <c r="S60" s="7"/>
    </row>
    <row r="61" spans="1:19" x14ac:dyDescent="0.3">
      <c r="A61" s="2" t="s">
        <v>32</v>
      </c>
      <c r="B61" s="12">
        <v>6</v>
      </c>
      <c r="C61" s="12">
        <f t="shared" si="3"/>
        <v>2</v>
      </c>
      <c r="D61" s="12">
        <f t="shared" si="4"/>
        <v>5</v>
      </c>
      <c r="F61" s="2" t="s">
        <v>32</v>
      </c>
      <c r="G61" s="11" t="s">
        <v>74</v>
      </c>
      <c r="H61" s="11">
        <v>0</v>
      </c>
      <c r="I61" s="12">
        <v>1</v>
      </c>
      <c r="K61" s="2" t="s">
        <v>32</v>
      </c>
      <c r="L61" s="11" t="s">
        <v>74</v>
      </c>
      <c r="M61" s="11">
        <v>2</v>
      </c>
      <c r="N61" s="12">
        <v>4</v>
      </c>
      <c r="P61" s="7"/>
      <c r="Q61" s="7"/>
      <c r="R61" s="7"/>
      <c r="S61" s="7"/>
    </row>
    <row r="62" spans="1:19" x14ac:dyDescent="0.3">
      <c r="A62" s="2" t="s">
        <v>33</v>
      </c>
      <c r="B62" s="12">
        <v>73</v>
      </c>
      <c r="C62" s="12">
        <f t="shared" si="3"/>
        <v>76</v>
      </c>
      <c r="D62" s="12">
        <f t="shared" si="4"/>
        <v>73</v>
      </c>
      <c r="F62" s="2" t="s">
        <v>33</v>
      </c>
      <c r="G62" s="11" t="s">
        <v>74</v>
      </c>
      <c r="H62" s="11">
        <v>0</v>
      </c>
      <c r="I62" s="12">
        <v>1</v>
      </c>
      <c r="K62" s="2" t="s">
        <v>33</v>
      </c>
      <c r="L62" s="11" t="s">
        <v>74</v>
      </c>
      <c r="M62" s="11">
        <v>76</v>
      </c>
      <c r="N62" s="12">
        <v>72</v>
      </c>
      <c r="P62" s="7"/>
      <c r="Q62" s="7"/>
      <c r="R62" s="7"/>
      <c r="S62" s="7"/>
    </row>
    <row r="63" spans="1:19" x14ac:dyDescent="0.3">
      <c r="A63" s="2" t="s">
        <v>28</v>
      </c>
      <c r="B63" s="12">
        <v>9</v>
      </c>
      <c r="C63" s="12">
        <f t="shared" si="3"/>
        <v>5</v>
      </c>
      <c r="D63" s="12">
        <f t="shared" si="4"/>
        <v>8</v>
      </c>
      <c r="F63" s="2" t="s">
        <v>28</v>
      </c>
      <c r="G63" s="11" t="s">
        <v>74</v>
      </c>
      <c r="H63" s="11">
        <v>0</v>
      </c>
      <c r="I63" s="12">
        <v>0</v>
      </c>
      <c r="K63" s="2" t="s">
        <v>28</v>
      </c>
      <c r="L63" s="11" t="s">
        <v>74</v>
      </c>
      <c r="M63" s="11">
        <v>5</v>
      </c>
      <c r="N63" s="12">
        <v>8</v>
      </c>
      <c r="P63" s="7"/>
      <c r="Q63" s="7"/>
      <c r="R63" s="7"/>
      <c r="S63" s="7"/>
    </row>
    <row r="64" spans="1:19" x14ac:dyDescent="0.3">
      <c r="A64" s="2" t="s">
        <v>30</v>
      </c>
      <c r="B64" s="12">
        <v>12</v>
      </c>
      <c r="C64" s="12">
        <f t="shared" si="3"/>
        <v>18</v>
      </c>
      <c r="D64" s="12">
        <f t="shared" si="4"/>
        <v>17</v>
      </c>
      <c r="F64" s="2" t="s">
        <v>30</v>
      </c>
      <c r="G64" s="11" t="s">
        <v>74</v>
      </c>
      <c r="H64" s="11">
        <v>2</v>
      </c>
      <c r="I64" s="12">
        <v>2</v>
      </c>
      <c r="K64" s="2" t="s">
        <v>30</v>
      </c>
      <c r="L64" s="11" t="s">
        <v>74</v>
      </c>
      <c r="M64" s="11">
        <v>16</v>
      </c>
      <c r="N64" s="12">
        <v>15</v>
      </c>
      <c r="P64" s="7"/>
      <c r="Q64" s="7"/>
      <c r="R64" s="7"/>
      <c r="S64" s="7"/>
    </row>
    <row r="65" spans="1:19" x14ac:dyDescent="0.3">
      <c r="A65" s="2" t="s">
        <v>34</v>
      </c>
      <c r="B65" s="12">
        <v>0</v>
      </c>
      <c r="C65" s="12">
        <f t="shared" si="3"/>
        <v>0</v>
      </c>
      <c r="D65" s="12">
        <f t="shared" si="4"/>
        <v>0</v>
      </c>
      <c r="F65" s="2" t="s">
        <v>34</v>
      </c>
      <c r="G65" s="11" t="s">
        <v>74</v>
      </c>
      <c r="H65" s="11">
        <v>0</v>
      </c>
      <c r="I65" s="12">
        <v>0</v>
      </c>
      <c r="K65" s="2" t="s">
        <v>34</v>
      </c>
      <c r="L65" s="11" t="s">
        <v>74</v>
      </c>
      <c r="M65" s="11">
        <v>0</v>
      </c>
      <c r="N65" s="12">
        <v>0</v>
      </c>
      <c r="P65" s="7"/>
      <c r="Q65" s="7"/>
      <c r="R65" s="7"/>
      <c r="S65" s="7"/>
    </row>
    <row r="66" spans="1:19" x14ac:dyDescent="0.3">
      <c r="A66" s="10" t="s">
        <v>35</v>
      </c>
      <c r="B66" s="12">
        <v>0</v>
      </c>
      <c r="C66" s="12">
        <f t="shared" si="3"/>
        <v>0</v>
      </c>
      <c r="D66" s="12">
        <f t="shared" si="4"/>
        <v>2</v>
      </c>
      <c r="F66" s="10" t="s">
        <v>35</v>
      </c>
      <c r="G66" s="11" t="s">
        <v>74</v>
      </c>
      <c r="H66" s="11">
        <v>0</v>
      </c>
      <c r="I66" s="12">
        <v>0</v>
      </c>
      <c r="K66" s="10" t="s">
        <v>35</v>
      </c>
      <c r="L66" s="11" t="s">
        <v>74</v>
      </c>
      <c r="M66" s="11">
        <v>0</v>
      </c>
      <c r="N66" s="12">
        <v>2</v>
      </c>
      <c r="P66" s="7"/>
      <c r="Q66" s="7"/>
      <c r="R66" s="7"/>
      <c r="S66" s="7"/>
    </row>
    <row r="67" spans="1:19" x14ac:dyDescent="0.3">
      <c r="A67" s="10" t="s">
        <v>36</v>
      </c>
      <c r="B67" s="12">
        <v>1</v>
      </c>
      <c r="C67" s="12">
        <f t="shared" si="3"/>
        <v>4</v>
      </c>
      <c r="D67" s="12">
        <f t="shared" si="4"/>
        <v>0</v>
      </c>
      <c r="F67" s="10" t="s">
        <v>36</v>
      </c>
      <c r="G67" s="11" t="s">
        <v>74</v>
      </c>
      <c r="H67" s="11">
        <v>0</v>
      </c>
      <c r="I67" s="12">
        <v>0</v>
      </c>
      <c r="K67" s="10" t="s">
        <v>36</v>
      </c>
      <c r="L67" s="11" t="s">
        <v>74</v>
      </c>
      <c r="M67" s="11">
        <v>4</v>
      </c>
      <c r="N67" s="12">
        <v>0</v>
      </c>
      <c r="P67" s="7"/>
      <c r="Q67" s="7"/>
      <c r="R67" s="7"/>
      <c r="S67" s="7"/>
    </row>
    <row r="68" spans="1:19" x14ac:dyDescent="0.3">
      <c r="A68" s="10" t="s">
        <v>37</v>
      </c>
      <c r="B68" s="12">
        <v>8</v>
      </c>
      <c r="C68" s="12">
        <f t="shared" si="3"/>
        <v>3</v>
      </c>
      <c r="D68" s="12">
        <f t="shared" si="4"/>
        <v>2</v>
      </c>
      <c r="F68" s="10" t="s">
        <v>37</v>
      </c>
      <c r="G68" s="11" t="s">
        <v>74</v>
      </c>
      <c r="H68" s="11">
        <v>0</v>
      </c>
      <c r="I68" s="12">
        <v>0</v>
      </c>
      <c r="K68" s="10" t="s">
        <v>37</v>
      </c>
      <c r="L68" s="11" t="s">
        <v>74</v>
      </c>
      <c r="M68" s="11">
        <v>3</v>
      </c>
      <c r="N68" s="12">
        <v>2</v>
      </c>
      <c r="P68" s="7"/>
      <c r="Q68" s="7"/>
      <c r="R68" s="7"/>
      <c r="S68" s="7"/>
    </row>
    <row r="69" spans="1:19" x14ac:dyDescent="0.3">
      <c r="A69" s="10" t="s">
        <v>29</v>
      </c>
      <c r="B69" s="12">
        <v>17</v>
      </c>
      <c r="C69" s="12">
        <f t="shared" si="3"/>
        <v>12</v>
      </c>
      <c r="D69" s="12">
        <f t="shared" si="4"/>
        <v>13</v>
      </c>
      <c r="F69" s="10" t="s">
        <v>29</v>
      </c>
      <c r="G69" s="11" t="s">
        <v>74</v>
      </c>
      <c r="H69" s="11">
        <v>0</v>
      </c>
      <c r="I69" s="12">
        <v>0</v>
      </c>
      <c r="K69" s="10" t="s">
        <v>29</v>
      </c>
      <c r="L69" s="11" t="s">
        <v>74</v>
      </c>
      <c r="M69" s="11">
        <v>12</v>
      </c>
      <c r="N69" s="12">
        <v>13</v>
      </c>
      <c r="P69" s="7"/>
      <c r="Q69" s="7"/>
      <c r="R69" s="7"/>
      <c r="S69" s="7"/>
    </row>
    <row r="70" spans="1:19" x14ac:dyDescent="0.3">
      <c r="A70" s="10" t="s">
        <v>38</v>
      </c>
      <c r="B70" s="12">
        <v>1</v>
      </c>
      <c r="C70" s="12">
        <f t="shared" si="3"/>
        <v>2</v>
      </c>
      <c r="D70" s="12">
        <f t="shared" si="4"/>
        <v>2</v>
      </c>
      <c r="F70" s="10" t="s">
        <v>38</v>
      </c>
      <c r="G70" s="11" t="s">
        <v>74</v>
      </c>
      <c r="H70" s="11">
        <v>0</v>
      </c>
      <c r="I70" s="12">
        <v>0</v>
      </c>
      <c r="K70" s="10" t="s">
        <v>38</v>
      </c>
      <c r="L70" s="11" t="s">
        <v>74</v>
      </c>
      <c r="M70" s="11">
        <v>2</v>
      </c>
      <c r="N70" s="12">
        <v>2</v>
      </c>
      <c r="P70" s="7"/>
      <c r="Q70" s="7"/>
      <c r="R70" s="7"/>
      <c r="S70" s="7"/>
    </row>
    <row r="71" spans="1:19" x14ac:dyDescent="0.3">
      <c r="A71" s="10" t="s">
        <v>39</v>
      </c>
      <c r="B71" s="12">
        <v>5</v>
      </c>
      <c r="C71" s="12">
        <f t="shared" si="3"/>
        <v>3</v>
      </c>
      <c r="D71" s="12">
        <f t="shared" si="4"/>
        <v>2</v>
      </c>
      <c r="F71" s="10" t="s">
        <v>39</v>
      </c>
      <c r="G71" s="11" t="s">
        <v>74</v>
      </c>
      <c r="H71" s="11">
        <v>0</v>
      </c>
      <c r="I71" s="12">
        <v>1</v>
      </c>
      <c r="K71" s="10" t="s">
        <v>39</v>
      </c>
      <c r="L71" s="11" t="s">
        <v>74</v>
      </c>
      <c r="M71" s="11">
        <v>3</v>
      </c>
      <c r="N71" s="12">
        <v>1</v>
      </c>
      <c r="P71" s="7"/>
      <c r="Q71" s="7"/>
      <c r="R71" s="7"/>
      <c r="S71" s="7"/>
    </row>
    <row r="72" spans="1:19" x14ac:dyDescent="0.3">
      <c r="A72" s="10" t="s">
        <v>40</v>
      </c>
      <c r="B72" s="12">
        <v>0</v>
      </c>
      <c r="C72" s="12">
        <f t="shared" si="3"/>
        <v>3</v>
      </c>
      <c r="D72" s="12">
        <f t="shared" si="4"/>
        <v>2</v>
      </c>
      <c r="F72" s="10" t="s">
        <v>40</v>
      </c>
      <c r="G72" s="11" t="s">
        <v>74</v>
      </c>
      <c r="H72" s="11">
        <v>1</v>
      </c>
      <c r="I72" s="12">
        <v>0</v>
      </c>
      <c r="K72" s="10" t="s">
        <v>40</v>
      </c>
      <c r="L72" s="11" t="s">
        <v>74</v>
      </c>
      <c r="M72" s="11">
        <v>2</v>
      </c>
      <c r="N72" s="12">
        <v>2</v>
      </c>
      <c r="P72" s="7"/>
      <c r="Q72" s="7"/>
      <c r="R72" s="7"/>
      <c r="S72" s="7"/>
    </row>
    <row r="73" spans="1:19" x14ac:dyDescent="0.3">
      <c r="A73" s="10" t="s">
        <v>41</v>
      </c>
      <c r="B73" s="12">
        <v>0</v>
      </c>
      <c r="C73" s="12">
        <f t="shared" si="3"/>
        <v>1</v>
      </c>
      <c r="D73" s="12">
        <f t="shared" si="4"/>
        <v>0</v>
      </c>
      <c r="F73" s="10" t="s">
        <v>41</v>
      </c>
      <c r="G73" s="11" t="s">
        <v>74</v>
      </c>
      <c r="H73" s="11">
        <v>0</v>
      </c>
      <c r="I73" s="12">
        <v>0</v>
      </c>
      <c r="K73" s="10" t="s">
        <v>41</v>
      </c>
      <c r="L73" s="11" t="s">
        <v>74</v>
      </c>
      <c r="M73" s="11">
        <v>1</v>
      </c>
      <c r="N73" s="12">
        <v>0</v>
      </c>
      <c r="P73" s="7"/>
      <c r="Q73" s="7"/>
      <c r="R73" s="7"/>
      <c r="S73" s="7"/>
    </row>
    <row r="74" spans="1:19" x14ac:dyDescent="0.3">
      <c r="A74" s="10" t="s">
        <v>42</v>
      </c>
      <c r="B74" s="12">
        <v>53</v>
      </c>
      <c r="C74" s="12">
        <f t="shared" si="3"/>
        <v>40</v>
      </c>
      <c r="D74" s="12">
        <f t="shared" si="4"/>
        <v>36</v>
      </c>
      <c r="F74" s="10" t="s">
        <v>42</v>
      </c>
      <c r="G74" s="11" t="s">
        <v>74</v>
      </c>
      <c r="H74" s="11">
        <v>1</v>
      </c>
      <c r="I74" s="12">
        <v>2</v>
      </c>
      <c r="K74" s="10" t="s">
        <v>42</v>
      </c>
      <c r="L74" s="11" t="s">
        <v>74</v>
      </c>
      <c r="M74" s="11">
        <v>39</v>
      </c>
      <c r="N74" s="12">
        <v>34</v>
      </c>
      <c r="P74" s="7"/>
      <c r="Q74" s="7"/>
      <c r="R74" s="7"/>
      <c r="S74" s="7"/>
    </row>
    <row r="75" spans="1:19" x14ac:dyDescent="0.3">
      <c r="A75" s="10" t="s">
        <v>43</v>
      </c>
      <c r="B75" s="12">
        <v>1</v>
      </c>
      <c r="C75" s="12">
        <f t="shared" si="3"/>
        <v>2</v>
      </c>
      <c r="D75" s="12">
        <f t="shared" si="4"/>
        <v>0</v>
      </c>
      <c r="F75" s="10" t="s">
        <v>43</v>
      </c>
      <c r="G75" s="11" t="s">
        <v>74</v>
      </c>
      <c r="H75" s="11">
        <v>0</v>
      </c>
      <c r="I75" s="12">
        <v>0</v>
      </c>
      <c r="K75" s="10" t="s">
        <v>43</v>
      </c>
      <c r="L75" s="11" t="s">
        <v>74</v>
      </c>
      <c r="M75" s="11">
        <v>2</v>
      </c>
      <c r="N75" s="12">
        <v>0</v>
      </c>
      <c r="P75" s="7"/>
      <c r="Q75" s="7"/>
      <c r="R75" s="7"/>
      <c r="S75" s="7"/>
    </row>
    <row r="76" spans="1:19" x14ac:dyDescent="0.3">
      <c r="A76" s="10" t="s">
        <v>44</v>
      </c>
      <c r="B76" s="12">
        <v>1</v>
      </c>
      <c r="C76" s="12">
        <f t="shared" si="3"/>
        <v>0</v>
      </c>
      <c r="D76" s="12">
        <f t="shared" si="4"/>
        <v>1</v>
      </c>
      <c r="F76" s="10" t="s">
        <v>44</v>
      </c>
      <c r="G76" s="11" t="s">
        <v>74</v>
      </c>
      <c r="H76" s="11">
        <v>0</v>
      </c>
      <c r="I76" s="12">
        <v>0</v>
      </c>
      <c r="K76" s="10" t="s">
        <v>44</v>
      </c>
      <c r="L76" s="11" t="s">
        <v>74</v>
      </c>
      <c r="M76" s="11">
        <v>0</v>
      </c>
      <c r="N76" s="12">
        <v>1</v>
      </c>
      <c r="P76" s="7"/>
      <c r="Q76" s="7"/>
      <c r="R76" s="7"/>
      <c r="S76" s="7"/>
    </row>
    <row r="77" spans="1:19" x14ac:dyDescent="0.3">
      <c r="A77" s="10" t="s">
        <v>27</v>
      </c>
      <c r="B77" s="12">
        <v>11</v>
      </c>
      <c r="C77" s="12">
        <f t="shared" si="3"/>
        <v>7</v>
      </c>
      <c r="D77" s="12">
        <f t="shared" si="4"/>
        <v>9</v>
      </c>
      <c r="F77" s="10" t="s">
        <v>27</v>
      </c>
      <c r="G77" s="11" t="s">
        <v>74</v>
      </c>
      <c r="H77" s="11">
        <v>0</v>
      </c>
      <c r="I77" s="12">
        <v>0</v>
      </c>
      <c r="K77" s="10" t="s">
        <v>27</v>
      </c>
      <c r="L77" s="11" t="s">
        <v>74</v>
      </c>
      <c r="M77" s="11">
        <v>7</v>
      </c>
      <c r="N77" s="12">
        <v>9</v>
      </c>
      <c r="P77" s="7"/>
      <c r="Q77" s="7"/>
      <c r="R77" s="7"/>
      <c r="S77" s="7"/>
    </row>
    <row r="78" spans="1:19" x14ac:dyDescent="0.3">
      <c r="A78" s="10" t="s">
        <v>45</v>
      </c>
      <c r="B78" s="12">
        <v>4</v>
      </c>
      <c r="C78" s="12">
        <f t="shared" si="3"/>
        <v>30</v>
      </c>
      <c r="D78" s="12">
        <f t="shared" si="4"/>
        <v>29</v>
      </c>
      <c r="F78" s="10" t="s">
        <v>45</v>
      </c>
      <c r="G78" s="11" t="s">
        <v>74</v>
      </c>
      <c r="H78" s="11">
        <v>2</v>
      </c>
      <c r="I78" s="12">
        <v>2</v>
      </c>
      <c r="K78" s="10" t="s">
        <v>45</v>
      </c>
      <c r="L78" s="11" t="s">
        <v>74</v>
      </c>
      <c r="M78" s="11">
        <v>28</v>
      </c>
      <c r="N78" s="12">
        <v>27</v>
      </c>
      <c r="P78" s="7"/>
      <c r="Q78" s="7"/>
      <c r="R78" s="7"/>
      <c r="S78" s="7"/>
    </row>
    <row r="79" spans="1:19" x14ac:dyDescent="0.3">
      <c r="A79" s="10" t="s">
        <v>46</v>
      </c>
      <c r="B79" s="12">
        <v>16</v>
      </c>
      <c r="C79" s="12">
        <f t="shared" si="3"/>
        <v>10</v>
      </c>
      <c r="D79" s="12">
        <f t="shared" si="4"/>
        <v>7</v>
      </c>
      <c r="F79" s="10" t="s">
        <v>46</v>
      </c>
      <c r="G79" s="11" t="s">
        <v>74</v>
      </c>
      <c r="H79" s="11">
        <v>1</v>
      </c>
      <c r="I79" s="11">
        <v>0</v>
      </c>
      <c r="K79" s="10" t="s">
        <v>46</v>
      </c>
      <c r="L79" s="11" t="s">
        <v>74</v>
      </c>
      <c r="M79" s="11">
        <v>9</v>
      </c>
      <c r="N79" s="11">
        <v>7</v>
      </c>
      <c r="P79" s="7"/>
      <c r="Q79" s="7"/>
      <c r="R79" s="7"/>
      <c r="S79" s="7"/>
    </row>
    <row r="80" spans="1:19" x14ac:dyDescent="0.3">
      <c r="A80" s="13" t="s">
        <v>48</v>
      </c>
      <c r="B80" s="14">
        <f>SUM(B59:B79)</f>
        <v>267</v>
      </c>
      <c r="C80" s="14">
        <f t="shared" si="3"/>
        <v>258</v>
      </c>
      <c r="D80" s="14">
        <f t="shared" si="4"/>
        <v>246</v>
      </c>
      <c r="F80" s="13" t="s">
        <v>52</v>
      </c>
      <c r="G80" s="11" t="s">
        <v>74</v>
      </c>
      <c r="H80" s="6">
        <f>SUM(H59:H79)</f>
        <v>7</v>
      </c>
      <c r="I80" s="6">
        <f>SUM(I59:I79)</f>
        <v>10</v>
      </c>
      <c r="K80" s="13" t="s">
        <v>52</v>
      </c>
      <c r="L80" s="11" t="s">
        <v>74</v>
      </c>
      <c r="M80" s="6">
        <f>SUM(M59:M79)</f>
        <v>251</v>
      </c>
      <c r="N80" s="6">
        <f>SUM(N59:N79)</f>
        <v>236</v>
      </c>
      <c r="P80" s="7"/>
      <c r="Q80" s="7"/>
      <c r="R80" s="7"/>
      <c r="S80" s="7"/>
    </row>
    <row r="81" spans="1:19" x14ac:dyDescent="0.3">
      <c r="A81" s="25" t="s">
        <v>62</v>
      </c>
      <c r="B81" s="25"/>
      <c r="C81" s="25"/>
      <c r="D81" s="25"/>
      <c r="F81" s="25" t="s">
        <v>63</v>
      </c>
      <c r="G81" s="25"/>
      <c r="H81" s="25"/>
      <c r="I81" s="25"/>
      <c r="K81" s="25" t="s">
        <v>64</v>
      </c>
      <c r="L81" s="25"/>
      <c r="M81" s="25"/>
      <c r="N81" s="25"/>
      <c r="P81" s="7"/>
      <c r="Q81" s="7"/>
      <c r="R81" s="7"/>
      <c r="S81" s="7"/>
    </row>
    <row r="82" spans="1:19" x14ac:dyDescent="0.3">
      <c r="A82" s="25"/>
      <c r="B82" s="25"/>
      <c r="C82" s="25"/>
      <c r="D82" s="25"/>
      <c r="F82" s="25"/>
      <c r="G82" s="25"/>
      <c r="H82" s="25"/>
      <c r="I82" s="25"/>
      <c r="K82" s="25"/>
      <c r="L82" s="25"/>
      <c r="M82" s="25"/>
      <c r="N82" s="25"/>
      <c r="P82" s="7"/>
      <c r="Q82" s="7"/>
      <c r="R82" s="7"/>
      <c r="S82" s="7"/>
    </row>
    <row r="83" spans="1:19" x14ac:dyDescent="0.3">
      <c r="P83" s="15"/>
      <c r="Q83" s="15"/>
      <c r="R83" s="15"/>
      <c r="S83" s="15"/>
    </row>
    <row r="84" spans="1:19" x14ac:dyDescent="0.3">
      <c r="A84" s="18" t="s">
        <v>68</v>
      </c>
      <c r="B84" s="18"/>
      <c r="C84" s="18"/>
      <c r="D84" s="18"/>
      <c r="F84" s="19" t="s">
        <v>69</v>
      </c>
      <c r="G84" s="19"/>
      <c r="H84" s="19"/>
      <c r="I84" s="19"/>
      <c r="K84" s="19" t="s">
        <v>70</v>
      </c>
      <c r="L84" s="19"/>
      <c r="M84" s="19"/>
      <c r="N84" s="19"/>
      <c r="P84" s="15"/>
      <c r="Q84" s="15"/>
      <c r="R84" s="15"/>
      <c r="S84" s="15"/>
    </row>
    <row r="85" spans="1:19" x14ac:dyDescent="0.3">
      <c r="A85" s="9" t="s">
        <v>23</v>
      </c>
      <c r="B85" s="4" t="s">
        <v>4</v>
      </c>
      <c r="C85" s="4" t="s">
        <v>5</v>
      </c>
      <c r="D85" s="4" t="s">
        <v>6</v>
      </c>
      <c r="F85" s="9" t="s">
        <v>23</v>
      </c>
      <c r="G85" s="4" t="s">
        <v>4</v>
      </c>
      <c r="H85" s="4" t="s">
        <v>5</v>
      </c>
      <c r="I85" s="4" t="s">
        <v>6</v>
      </c>
      <c r="K85" s="9" t="s">
        <v>23</v>
      </c>
      <c r="L85" s="4" t="s">
        <v>4</v>
      </c>
      <c r="M85" s="4" t="s">
        <v>5</v>
      </c>
      <c r="N85" s="4" t="s">
        <v>6</v>
      </c>
    </row>
    <row r="86" spans="1:19" x14ac:dyDescent="0.3">
      <c r="A86" s="2" t="s">
        <v>26</v>
      </c>
      <c r="B86" s="11">
        <f t="shared" ref="B86:C107" si="5">SUM(G86+L86)</f>
        <v>65</v>
      </c>
      <c r="C86" s="11">
        <f t="shared" si="5"/>
        <v>68</v>
      </c>
      <c r="D86" s="12">
        <f>SUM(I86+N86)</f>
        <v>60</v>
      </c>
      <c r="F86" s="2" t="s">
        <v>26</v>
      </c>
      <c r="G86" s="11">
        <v>0</v>
      </c>
      <c r="H86" s="11">
        <v>4</v>
      </c>
      <c r="I86" s="12">
        <v>6</v>
      </c>
      <c r="K86" s="2" t="s">
        <v>26</v>
      </c>
      <c r="L86" s="11">
        <v>65</v>
      </c>
      <c r="M86" s="11">
        <v>64</v>
      </c>
      <c r="N86" s="12">
        <v>54</v>
      </c>
    </row>
    <row r="87" spans="1:19" x14ac:dyDescent="0.3">
      <c r="A87" s="2" t="s">
        <v>31</v>
      </c>
      <c r="B87" s="11">
        <f t="shared" si="5"/>
        <v>2</v>
      </c>
      <c r="C87" s="11">
        <f t="shared" si="5"/>
        <v>0</v>
      </c>
      <c r="D87" s="12">
        <f t="shared" ref="D87:D107" si="6">SUM(I87+N87)</f>
        <v>0</v>
      </c>
      <c r="F87" s="2" t="s">
        <v>31</v>
      </c>
      <c r="G87" s="11">
        <v>1</v>
      </c>
      <c r="H87" s="11">
        <v>0</v>
      </c>
      <c r="I87" s="12">
        <v>0</v>
      </c>
      <c r="K87" s="2" t="s">
        <v>31</v>
      </c>
      <c r="L87" s="11">
        <v>1</v>
      </c>
      <c r="M87" s="11">
        <v>0</v>
      </c>
      <c r="N87" s="12">
        <v>0</v>
      </c>
    </row>
    <row r="88" spans="1:19" x14ac:dyDescent="0.3">
      <c r="A88" s="2" t="s">
        <v>32</v>
      </c>
      <c r="B88" s="11">
        <f t="shared" si="5"/>
        <v>0</v>
      </c>
      <c r="C88" s="11">
        <f t="shared" si="5"/>
        <v>20</v>
      </c>
      <c r="D88" s="12">
        <f t="shared" si="6"/>
        <v>29</v>
      </c>
      <c r="F88" s="2" t="s">
        <v>32</v>
      </c>
      <c r="G88" s="11">
        <v>0</v>
      </c>
      <c r="H88" s="11">
        <v>13</v>
      </c>
      <c r="I88" s="12">
        <v>14</v>
      </c>
      <c r="K88" s="2" t="s">
        <v>32</v>
      </c>
      <c r="L88" s="11">
        <v>0</v>
      </c>
      <c r="M88" s="11">
        <v>7</v>
      </c>
      <c r="N88" s="12">
        <v>15</v>
      </c>
    </row>
    <row r="89" spans="1:19" x14ac:dyDescent="0.3">
      <c r="A89" s="2" t="s">
        <v>33</v>
      </c>
      <c r="B89" s="11">
        <f t="shared" si="5"/>
        <v>49</v>
      </c>
      <c r="C89" s="11">
        <f t="shared" si="5"/>
        <v>12</v>
      </c>
      <c r="D89" s="12">
        <f t="shared" si="6"/>
        <v>3</v>
      </c>
      <c r="F89" s="2" t="s">
        <v>33</v>
      </c>
      <c r="G89" s="11">
        <v>6</v>
      </c>
      <c r="H89" s="11">
        <v>0</v>
      </c>
      <c r="I89" s="12">
        <v>0</v>
      </c>
      <c r="K89" s="2" t="s">
        <v>33</v>
      </c>
      <c r="L89" s="11">
        <v>43</v>
      </c>
      <c r="M89" s="11">
        <v>12</v>
      </c>
      <c r="N89" s="12">
        <v>3</v>
      </c>
    </row>
    <row r="90" spans="1:19" x14ac:dyDescent="0.3">
      <c r="A90" s="2" t="s">
        <v>28</v>
      </c>
      <c r="B90" s="11">
        <f t="shared" si="5"/>
        <v>5</v>
      </c>
      <c r="C90" s="11">
        <f t="shared" si="5"/>
        <v>23</v>
      </c>
      <c r="D90" s="12">
        <f t="shared" si="6"/>
        <v>23</v>
      </c>
      <c r="F90" s="2" t="s">
        <v>28</v>
      </c>
      <c r="G90" s="11">
        <v>0</v>
      </c>
      <c r="H90" s="11">
        <v>6</v>
      </c>
      <c r="I90" s="12">
        <v>5</v>
      </c>
      <c r="K90" s="2" t="s">
        <v>28</v>
      </c>
      <c r="L90" s="11">
        <v>5</v>
      </c>
      <c r="M90" s="11">
        <v>17</v>
      </c>
      <c r="N90" s="12">
        <v>18</v>
      </c>
    </row>
    <row r="91" spans="1:19" x14ac:dyDescent="0.3">
      <c r="A91" s="2" t="s">
        <v>30</v>
      </c>
      <c r="B91" s="11">
        <f t="shared" si="5"/>
        <v>13</v>
      </c>
      <c r="C91" s="11">
        <f t="shared" si="5"/>
        <v>18</v>
      </c>
      <c r="D91" s="12">
        <f t="shared" si="6"/>
        <v>13</v>
      </c>
      <c r="F91" s="2" t="s">
        <v>30</v>
      </c>
      <c r="G91" s="11">
        <v>2</v>
      </c>
      <c r="H91" s="11">
        <v>4</v>
      </c>
      <c r="I91" s="12">
        <v>0</v>
      </c>
      <c r="K91" s="2" t="s">
        <v>30</v>
      </c>
      <c r="L91" s="11">
        <v>11</v>
      </c>
      <c r="M91" s="11">
        <v>14</v>
      </c>
      <c r="N91" s="12">
        <v>13</v>
      </c>
    </row>
    <row r="92" spans="1:19" x14ac:dyDescent="0.3">
      <c r="A92" s="2" t="s">
        <v>34</v>
      </c>
      <c r="B92" s="11">
        <f t="shared" si="5"/>
        <v>1</v>
      </c>
      <c r="C92" s="11">
        <f t="shared" si="5"/>
        <v>0</v>
      </c>
      <c r="D92" s="12">
        <f t="shared" si="6"/>
        <v>7</v>
      </c>
      <c r="F92" s="2" t="s">
        <v>34</v>
      </c>
      <c r="G92" s="11">
        <v>0</v>
      </c>
      <c r="H92" s="11">
        <v>0</v>
      </c>
      <c r="I92" s="12">
        <v>3</v>
      </c>
      <c r="K92" s="2" t="s">
        <v>34</v>
      </c>
      <c r="L92" s="11">
        <v>1</v>
      </c>
      <c r="M92" s="11">
        <v>0</v>
      </c>
      <c r="N92" s="12">
        <v>4</v>
      </c>
    </row>
    <row r="93" spans="1:19" x14ac:dyDescent="0.3">
      <c r="A93" s="10" t="s">
        <v>35</v>
      </c>
      <c r="B93" s="11">
        <f t="shared" si="5"/>
        <v>0</v>
      </c>
      <c r="C93" s="11">
        <f t="shared" si="5"/>
        <v>0</v>
      </c>
      <c r="D93" s="12">
        <f t="shared" si="6"/>
        <v>1</v>
      </c>
      <c r="F93" s="10" t="s">
        <v>35</v>
      </c>
      <c r="G93" s="11">
        <v>0</v>
      </c>
      <c r="H93" s="11">
        <v>0</v>
      </c>
      <c r="I93" s="12">
        <v>0</v>
      </c>
      <c r="K93" s="10" t="s">
        <v>35</v>
      </c>
      <c r="L93" s="11">
        <v>0</v>
      </c>
      <c r="M93" s="11">
        <v>0</v>
      </c>
      <c r="N93" s="12">
        <v>1</v>
      </c>
    </row>
    <row r="94" spans="1:19" x14ac:dyDescent="0.3">
      <c r="A94" s="10" t="s">
        <v>36</v>
      </c>
      <c r="B94" s="11">
        <f t="shared" si="5"/>
        <v>15</v>
      </c>
      <c r="C94" s="11">
        <f t="shared" si="5"/>
        <v>16</v>
      </c>
      <c r="D94" s="12">
        <f t="shared" si="6"/>
        <v>2</v>
      </c>
      <c r="F94" s="10" t="s">
        <v>36</v>
      </c>
      <c r="G94" s="11">
        <v>4</v>
      </c>
      <c r="H94" s="11">
        <v>10</v>
      </c>
      <c r="I94" s="12">
        <v>0</v>
      </c>
      <c r="K94" s="10" t="s">
        <v>36</v>
      </c>
      <c r="L94" s="11">
        <v>11</v>
      </c>
      <c r="M94" s="11">
        <v>6</v>
      </c>
      <c r="N94" s="12">
        <v>2</v>
      </c>
    </row>
    <row r="95" spans="1:19" x14ac:dyDescent="0.3">
      <c r="A95" s="10" t="s">
        <v>37</v>
      </c>
      <c r="B95" s="11">
        <f t="shared" si="5"/>
        <v>6</v>
      </c>
      <c r="C95" s="11">
        <f t="shared" si="5"/>
        <v>6</v>
      </c>
      <c r="D95" s="12">
        <f t="shared" si="6"/>
        <v>1</v>
      </c>
      <c r="F95" s="10" t="s">
        <v>37</v>
      </c>
      <c r="G95" s="11">
        <v>2</v>
      </c>
      <c r="H95" s="11">
        <v>3</v>
      </c>
      <c r="I95" s="12">
        <v>0</v>
      </c>
      <c r="K95" s="10" t="s">
        <v>37</v>
      </c>
      <c r="L95" s="11">
        <v>4</v>
      </c>
      <c r="M95" s="11">
        <v>3</v>
      </c>
      <c r="N95" s="12">
        <v>1</v>
      </c>
    </row>
    <row r="96" spans="1:19" x14ac:dyDescent="0.3">
      <c r="A96" s="10" t="s">
        <v>29</v>
      </c>
      <c r="B96" s="11">
        <f t="shared" si="5"/>
        <v>10</v>
      </c>
      <c r="C96" s="11">
        <f t="shared" si="5"/>
        <v>19</v>
      </c>
      <c r="D96" s="12">
        <f t="shared" si="6"/>
        <v>16</v>
      </c>
      <c r="F96" s="10" t="s">
        <v>29</v>
      </c>
      <c r="G96" s="11">
        <v>0</v>
      </c>
      <c r="H96" s="11">
        <v>7</v>
      </c>
      <c r="I96" s="12">
        <v>13</v>
      </c>
      <c r="K96" s="10" t="s">
        <v>29</v>
      </c>
      <c r="L96" s="11">
        <v>10</v>
      </c>
      <c r="M96" s="11">
        <v>12</v>
      </c>
      <c r="N96" s="12">
        <v>3</v>
      </c>
    </row>
    <row r="97" spans="1:14" x14ac:dyDescent="0.3">
      <c r="A97" s="10" t="s">
        <v>38</v>
      </c>
      <c r="B97" s="11">
        <f t="shared" si="5"/>
        <v>2</v>
      </c>
      <c r="C97" s="11">
        <f t="shared" si="5"/>
        <v>4</v>
      </c>
      <c r="D97" s="12">
        <f t="shared" si="6"/>
        <v>6</v>
      </c>
      <c r="F97" s="10" t="s">
        <v>38</v>
      </c>
      <c r="G97" s="11">
        <v>0</v>
      </c>
      <c r="H97" s="11">
        <v>0</v>
      </c>
      <c r="I97" s="12">
        <v>4</v>
      </c>
      <c r="K97" s="10" t="s">
        <v>38</v>
      </c>
      <c r="L97" s="11">
        <v>2</v>
      </c>
      <c r="M97" s="11">
        <v>4</v>
      </c>
      <c r="N97" s="12">
        <v>2</v>
      </c>
    </row>
    <row r="98" spans="1:14" x14ac:dyDescent="0.3">
      <c r="A98" s="10" t="s">
        <v>39</v>
      </c>
      <c r="B98" s="11">
        <f t="shared" si="5"/>
        <v>24</v>
      </c>
      <c r="C98" s="11">
        <f t="shared" si="5"/>
        <v>16</v>
      </c>
      <c r="D98" s="12">
        <f t="shared" si="6"/>
        <v>10</v>
      </c>
      <c r="F98" s="10" t="s">
        <v>39</v>
      </c>
      <c r="G98" s="11">
        <v>8</v>
      </c>
      <c r="H98" s="11">
        <v>15</v>
      </c>
      <c r="I98" s="12">
        <v>8</v>
      </c>
      <c r="K98" s="10" t="s">
        <v>39</v>
      </c>
      <c r="L98" s="11">
        <v>16</v>
      </c>
      <c r="M98" s="11">
        <v>1</v>
      </c>
      <c r="N98" s="12">
        <v>2</v>
      </c>
    </row>
    <row r="99" spans="1:14" x14ac:dyDescent="0.3">
      <c r="A99" s="10" t="s">
        <v>40</v>
      </c>
      <c r="B99" s="11">
        <f t="shared" si="5"/>
        <v>4</v>
      </c>
      <c r="C99" s="11">
        <f t="shared" si="5"/>
        <v>6</v>
      </c>
      <c r="D99" s="12">
        <f t="shared" si="6"/>
        <v>9</v>
      </c>
      <c r="F99" s="10" t="s">
        <v>40</v>
      </c>
      <c r="G99" s="11">
        <v>0</v>
      </c>
      <c r="H99" s="11">
        <v>6</v>
      </c>
      <c r="I99" s="12">
        <v>4</v>
      </c>
      <c r="K99" s="10" t="s">
        <v>40</v>
      </c>
      <c r="L99" s="11">
        <v>4</v>
      </c>
      <c r="M99" s="11">
        <v>0</v>
      </c>
      <c r="N99" s="12">
        <v>5</v>
      </c>
    </row>
    <row r="100" spans="1:14" x14ac:dyDescent="0.3">
      <c r="A100" s="10" t="s">
        <v>41</v>
      </c>
      <c r="B100" s="11">
        <f t="shared" si="5"/>
        <v>0</v>
      </c>
      <c r="C100" s="11">
        <f t="shared" si="5"/>
        <v>0</v>
      </c>
      <c r="D100" s="12">
        <f t="shared" si="6"/>
        <v>0</v>
      </c>
      <c r="F100" s="10" t="s">
        <v>41</v>
      </c>
      <c r="G100" s="11">
        <v>0</v>
      </c>
      <c r="H100" s="11">
        <v>0</v>
      </c>
      <c r="I100" s="12">
        <v>0</v>
      </c>
      <c r="K100" s="10" t="s">
        <v>41</v>
      </c>
      <c r="L100" s="11">
        <v>0</v>
      </c>
      <c r="M100" s="11">
        <v>0</v>
      </c>
      <c r="N100" s="12">
        <v>0</v>
      </c>
    </row>
    <row r="101" spans="1:14" x14ac:dyDescent="0.3">
      <c r="A101" s="10" t="s">
        <v>42</v>
      </c>
      <c r="B101" s="11">
        <f t="shared" si="5"/>
        <v>5</v>
      </c>
      <c r="C101" s="11">
        <f t="shared" si="5"/>
        <v>18</v>
      </c>
      <c r="D101" s="12">
        <f t="shared" si="6"/>
        <v>2</v>
      </c>
      <c r="F101" s="10" t="s">
        <v>42</v>
      </c>
      <c r="G101" s="11">
        <v>5</v>
      </c>
      <c r="H101" s="11">
        <v>15</v>
      </c>
      <c r="I101" s="12">
        <v>0</v>
      </c>
      <c r="K101" s="10" t="s">
        <v>42</v>
      </c>
      <c r="L101" s="11">
        <v>0</v>
      </c>
      <c r="M101" s="11">
        <v>3</v>
      </c>
      <c r="N101" s="12">
        <v>2</v>
      </c>
    </row>
    <row r="102" spans="1:14" x14ac:dyDescent="0.3">
      <c r="A102" s="10" t="s">
        <v>43</v>
      </c>
      <c r="B102" s="11">
        <f t="shared" si="5"/>
        <v>0</v>
      </c>
      <c r="C102" s="11">
        <f t="shared" si="5"/>
        <v>5</v>
      </c>
      <c r="D102" s="12">
        <f t="shared" si="6"/>
        <v>5</v>
      </c>
      <c r="F102" s="10" t="s">
        <v>43</v>
      </c>
      <c r="G102" s="11">
        <v>0</v>
      </c>
      <c r="H102" s="11">
        <v>0</v>
      </c>
      <c r="I102" s="12">
        <v>0</v>
      </c>
      <c r="K102" s="10" t="s">
        <v>43</v>
      </c>
      <c r="L102" s="11">
        <v>0</v>
      </c>
      <c r="M102" s="11">
        <v>5</v>
      </c>
      <c r="N102" s="12">
        <v>5</v>
      </c>
    </row>
    <row r="103" spans="1:14" x14ac:dyDescent="0.3">
      <c r="A103" s="10" t="s">
        <v>44</v>
      </c>
      <c r="B103" s="11">
        <f t="shared" si="5"/>
        <v>3</v>
      </c>
      <c r="C103" s="11">
        <f t="shared" si="5"/>
        <v>0</v>
      </c>
      <c r="D103" s="12">
        <f t="shared" si="6"/>
        <v>0</v>
      </c>
      <c r="F103" s="10" t="s">
        <v>44</v>
      </c>
      <c r="G103" s="11">
        <v>0</v>
      </c>
      <c r="H103" s="11">
        <v>0</v>
      </c>
      <c r="I103" s="12">
        <v>0</v>
      </c>
      <c r="K103" s="10" t="s">
        <v>44</v>
      </c>
      <c r="L103" s="11">
        <v>3</v>
      </c>
      <c r="M103" s="11">
        <v>0</v>
      </c>
      <c r="N103" s="12">
        <v>0</v>
      </c>
    </row>
    <row r="104" spans="1:14" x14ac:dyDescent="0.3">
      <c r="A104" s="10" t="s">
        <v>27</v>
      </c>
      <c r="B104" s="11">
        <f t="shared" si="5"/>
        <v>14</v>
      </c>
      <c r="C104" s="11">
        <f t="shared" si="5"/>
        <v>18</v>
      </c>
      <c r="D104" s="12">
        <f t="shared" si="6"/>
        <v>31</v>
      </c>
      <c r="F104" s="10" t="s">
        <v>27</v>
      </c>
      <c r="G104" s="11">
        <v>2</v>
      </c>
      <c r="H104" s="11">
        <v>0</v>
      </c>
      <c r="I104" s="12">
        <v>11</v>
      </c>
      <c r="K104" s="10" t="s">
        <v>27</v>
      </c>
      <c r="L104" s="11">
        <v>12</v>
      </c>
      <c r="M104" s="11">
        <v>18</v>
      </c>
      <c r="N104" s="12">
        <v>20</v>
      </c>
    </row>
    <row r="105" spans="1:14" x14ac:dyDescent="0.3">
      <c r="A105" s="10" t="s">
        <v>45</v>
      </c>
      <c r="B105" s="11">
        <f t="shared" si="5"/>
        <v>36</v>
      </c>
      <c r="C105" s="11">
        <f t="shared" si="5"/>
        <v>2</v>
      </c>
      <c r="D105" s="12">
        <f t="shared" si="6"/>
        <v>9</v>
      </c>
      <c r="F105" s="10" t="s">
        <v>45</v>
      </c>
      <c r="G105" s="11">
        <v>33</v>
      </c>
      <c r="H105" s="11">
        <v>0</v>
      </c>
      <c r="I105" s="12">
        <v>5</v>
      </c>
      <c r="K105" s="10" t="s">
        <v>45</v>
      </c>
      <c r="L105" s="11">
        <v>3</v>
      </c>
      <c r="M105" s="11">
        <v>2</v>
      </c>
      <c r="N105" s="12">
        <v>4</v>
      </c>
    </row>
    <row r="106" spans="1:14" x14ac:dyDescent="0.3">
      <c r="A106" s="10" t="s">
        <v>46</v>
      </c>
      <c r="B106" s="11">
        <f t="shared" si="5"/>
        <v>31</v>
      </c>
      <c r="C106" s="11">
        <f t="shared" si="5"/>
        <v>22</v>
      </c>
      <c r="D106" s="11">
        <f t="shared" si="6"/>
        <v>9</v>
      </c>
      <c r="F106" s="10" t="s">
        <v>46</v>
      </c>
      <c r="G106" s="11">
        <v>14</v>
      </c>
      <c r="H106" s="11">
        <v>9</v>
      </c>
      <c r="I106" s="11">
        <v>0</v>
      </c>
      <c r="K106" s="10" t="s">
        <v>46</v>
      </c>
      <c r="L106" s="11">
        <v>17</v>
      </c>
      <c r="M106" s="11">
        <v>13</v>
      </c>
      <c r="N106" s="11">
        <v>9</v>
      </c>
    </row>
    <row r="107" spans="1:14" x14ac:dyDescent="0.3">
      <c r="A107" s="13" t="s">
        <v>52</v>
      </c>
      <c r="B107" s="6">
        <f t="shared" si="5"/>
        <v>285</v>
      </c>
      <c r="C107" s="6">
        <f t="shared" si="5"/>
        <v>273</v>
      </c>
      <c r="D107" s="6">
        <f t="shared" si="6"/>
        <v>236</v>
      </c>
      <c r="F107" s="13" t="s">
        <v>52</v>
      </c>
      <c r="G107" s="6">
        <f>SUM(G86:G106)</f>
        <v>77</v>
      </c>
      <c r="H107" s="6">
        <f>SUM(H86:H106)</f>
        <v>92</v>
      </c>
      <c r="I107" s="6">
        <f>SUM(I86:I106)</f>
        <v>73</v>
      </c>
      <c r="K107" s="13" t="s">
        <v>52</v>
      </c>
      <c r="L107" s="6">
        <f>SUM(L86:L106)</f>
        <v>208</v>
      </c>
      <c r="M107" s="6">
        <f>SUM(M86:M106)</f>
        <v>181</v>
      </c>
      <c r="N107" s="6">
        <f>SUM(N86:N106)</f>
        <v>163</v>
      </c>
    </row>
    <row r="108" spans="1:14" x14ac:dyDescent="0.3">
      <c r="A108" s="25" t="s">
        <v>71</v>
      </c>
      <c r="B108" s="25"/>
      <c r="C108" s="25"/>
      <c r="D108" s="25"/>
      <c r="F108" s="25" t="s">
        <v>72</v>
      </c>
      <c r="G108" s="25"/>
      <c r="H108" s="25"/>
      <c r="I108" s="25"/>
      <c r="K108" s="25" t="s">
        <v>73</v>
      </c>
      <c r="L108" s="25"/>
      <c r="M108" s="25"/>
      <c r="N108" s="25"/>
    </row>
    <row r="109" spans="1:14" x14ac:dyDescent="0.3">
      <c r="A109" s="25"/>
      <c r="B109" s="25"/>
      <c r="C109" s="25"/>
      <c r="D109" s="25"/>
      <c r="F109" s="25"/>
      <c r="G109" s="25"/>
      <c r="H109" s="25"/>
      <c r="I109" s="25"/>
      <c r="K109" s="25"/>
      <c r="L109" s="25"/>
      <c r="M109" s="25"/>
      <c r="N109" s="25"/>
    </row>
  </sheetData>
  <mergeCells count="26">
    <mergeCell ref="F84:I84"/>
    <mergeCell ref="F108:I109"/>
    <mergeCell ref="A57:D57"/>
    <mergeCell ref="A81:D82"/>
    <mergeCell ref="F29:I29"/>
    <mergeCell ref="F53:I54"/>
    <mergeCell ref="A29:D29"/>
    <mergeCell ref="A53:D54"/>
    <mergeCell ref="F57:I57"/>
    <mergeCell ref="F81:I82"/>
    <mergeCell ref="A84:D84"/>
    <mergeCell ref="A108:D109"/>
    <mergeCell ref="K29:N29"/>
    <mergeCell ref="K53:N54"/>
    <mergeCell ref="K84:N84"/>
    <mergeCell ref="K108:N109"/>
    <mergeCell ref="P1:S1"/>
    <mergeCell ref="P25:S26"/>
    <mergeCell ref="K57:N57"/>
    <mergeCell ref="K81:N82"/>
    <mergeCell ref="A1:D1"/>
    <mergeCell ref="F1:I1"/>
    <mergeCell ref="K1:N1"/>
    <mergeCell ref="F25:I26"/>
    <mergeCell ref="K25:N26"/>
    <mergeCell ref="A25:D26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HUD COCs</vt:lpstr>
      <vt:lpstr>BOS</vt:lpstr>
      <vt:lpstr>BOS - 21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Poser</dc:creator>
  <cp:lastModifiedBy>Poser</cp:lastModifiedBy>
  <dcterms:created xsi:type="dcterms:W3CDTF">2015-10-13T14:42:07Z</dcterms:created>
  <dcterms:modified xsi:type="dcterms:W3CDTF">2015-10-14T15:49:33Z</dcterms:modified>
</cp:coreProperties>
</file>