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Balance of State\CoC Competition\2017\GIW\"/>
    </mc:Choice>
  </mc:AlternateContent>
  <bookViews>
    <workbookView xWindow="0" yWindow="0" windowWidth="28800" windowHeight="12624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GIW'!$A$1:$V$56</definedName>
    <definedName name="_xlnm.Print_Titles" localSheetId="0">'FY 2017 GIW'!$5:$6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48" i="1" l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U7" i="1"/>
  <c r="U51" i="1" l="1"/>
  <c r="V51" i="1"/>
  <c r="V53" i="1" l="1"/>
  <c r="V50" i="1"/>
  <c r="V56" i="1" l="1"/>
  <c r="V55" i="1"/>
  <c r="V54" i="1"/>
  <c r="V52" i="1"/>
  <c r="H3" i="1" s="1"/>
  <c r="V49" i="1"/>
  <c r="U56" i="1"/>
  <c r="U55" i="1"/>
  <c r="U54" i="1"/>
  <c r="U53" i="1"/>
  <c r="U52" i="1"/>
  <c r="U50" i="1"/>
  <c r="U49" i="1"/>
</calcChain>
</file>

<file path=xl/sharedStrings.xml><?xml version="1.0" encoding="utf-8"?>
<sst xmlns="http://schemas.openxmlformats.org/spreadsheetml/2006/main" count="244" uniqueCount="148">
  <si>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</si>
  <si>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</si>
  <si>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</si>
  <si>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</si>
  <si>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</si>
  <si>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</si>
  <si>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</si>
  <si>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</si>
  <si>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</si>
  <si>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</si>
  <si>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</si>
  <si>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</si>
  <si>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</si>
  <si>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</si>
  <si>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</si>
  <si>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</si>
  <si>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</si>
  <si>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</si>
  <si>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</si>
  <si>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</si>
  <si>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</si>
  <si>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</si>
  <si>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</si>
  <si>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</si>
  <si>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</si>
  <si>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</si>
  <si>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</si>
  <si>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</si>
  <si>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</si>
  <si>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</si>
  <si>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</si>
  <si>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</si>
  <si>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FMR</t>
  </si>
  <si>
    <t>RRH</t>
  </si>
  <si>
    <t>TH</t>
  </si>
  <si>
    <t>Actual Rent</t>
  </si>
  <si>
    <t>SH</t>
  </si>
  <si>
    <t>Community Action Coalition for South Central Wisconsin, Inc</t>
  </si>
  <si>
    <t>The Salvation Army</t>
  </si>
  <si>
    <t>Institute for Community Alliances</t>
  </si>
  <si>
    <t>Northwest Wisconsin Community Services Agency Inc.</t>
  </si>
  <si>
    <t>ABC Transitional Housing</t>
  </si>
  <si>
    <t>WI0002L5I001609</t>
  </si>
  <si>
    <t>WI-500</t>
  </si>
  <si>
    <t>Wisconsin Balance of State CoC</t>
  </si>
  <si>
    <t>Wisconsin Balance of State Continuum of Care, Inc.</t>
  </si>
  <si>
    <t>ADVOCAP, Inc.</t>
  </si>
  <si>
    <t>ADVOCAP Fond du Lac Rapid Rehousing</t>
  </si>
  <si>
    <t>WI0004L5I001609</t>
  </si>
  <si>
    <t>Family Services of Northeast Wisconsin</t>
  </si>
  <si>
    <t>Brown County Transitional Housing Project</t>
  </si>
  <si>
    <t>WI0006L5I001609</t>
  </si>
  <si>
    <t>Couleecap, Inc.</t>
  </si>
  <si>
    <t>Couleecap Transitional Housing Program</t>
  </si>
  <si>
    <t>WI0008L5I001609</t>
  </si>
  <si>
    <t>West Central Wisconsin Community Action Agency, Inc.</t>
  </si>
  <si>
    <t>West CAP Rapid Rehousing II</t>
  </si>
  <si>
    <t>WI0009L5I001609</t>
  </si>
  <si>
    <t>City of Appleton</t>
  </si>
  <si>
    <t>Fox Cities Housing Coalition Transitional Housing Program</t>
  </si>
  <si>
    <t>WI0010L5I001608</t>
  </si>
  <si>
    <t>Walworth County Housing Authority</t>
  </si>
  <si>
    <t>Hartwell Street Apartments</t>
  </si>
  <si>
    <t>WI0011L5I001609</t>
  </si>
  <si>
    <t>Kenosha Human Development Services Inc</t>
  </si>
  <si>
    <t>Homeless Youth Project</t>
  </si>
  <si>
    <t>WI0012L5I001609</t>
  </si>
  <si>
    <t>Jefferson County Transitional Housing</t>
  </si>
  <si>
    <t>WI0013L5I001609</t>
  </si>
  <si>
    <t>Hebron House of Hospitality, Inc.</t>
  </si>
  <si>
    <t>Jeremy House Safe Haven</t>
  </si>
  <si>
    <t>WI0014L5I001609</t>
  </si>
  <si>
    <t>KYF Rapid Rehousing Project</t>
  </si>
  <si>
    <t>WI0015L5I001609</t>
  </si>
  <si>
    <t>Community Action, Inc.. of Rock &amp; Walworth Counties</t>
  </si>
  <si>
    <t>Rock-Walworth Transitional Living Program</t>
  </si>
  <si>
    <t>WI0016L5I001609</t>
  </si>
  <si>
    <t>Forward Service Corporation</t>
  </si>
  <si>
    <t>NEW Homeless Continuum</t>
  </si>
  <si>
    <t>WI0017L5I001609</t>
  </si>
  <si>
    <t>Couleecap New Hope Permanent Housing Program</t>
  </si>
  <si>
    <t>WI0018L5I001609</t>
  </si>
  <si>
    <t>West CAP Permanent Supportive Housing</t>
  </si>
  <si>
    <t>WI0019L5I001609</t>
  </si>
  <si>
    <t>Richard's Place</t>
  </si>
  <si>
    <t>Richard's Place I SHP Transitional Housing Project (Whiterock)</t>
  </si>
  <si>
    <t>WI0023L5I001609</t>
  </si>
  <si>
    <t>Richard's Place II Permanent Housing Project (Mainstreet)</t>
  </si>
  <si>
    <t>WI0024L5I001609</t>
  </si>
  <si>
    <t>State of Wisconsin</t>
  </si>
  <si>
    <t>WI-500-REN-Shelter Plus Care</t>
  </si>
  <si>
    <t>WI0025L5I001609</t>
  </si>
  <si>
    <t>North Central Community Action Program, Inc.</t>
  </si>
  <si>
    <t>The Big Ten</t>
  </si>
  <si>
    <t>WI0027L5I001609</t>
  </si>
  <si>
    <t>Women and Children's Horizons Inc.</t>
  </si>
  <si>
    <t>Transitional Living Program</t>
  </si>
  <si>
    <t>WI0028L5I001609</t>
  </si>
  <si>
    <t>NWCSA Transitional Housing</t>
  </si>
  <si>
    <t>WI0030L5I001609</t>
  </si>
  <si>
    <t>YWCA of La Crosse</t>
  </si>
  <si>
    <t>YWCA La Crosse Transitional Housing</t>
  </si>
  <si>
    <t>WI0031L5I001609</t>
  </si>
  <si>
    <t>CAP Services, Inc.</t>
  </si>
  <si>
    <t>Transitional Living Project</t>
  </si>
  <si>
    <t>WI0032L5I001609</t>
  </si>
  <si>
    <t>Housing Partnership of the Fox Cities, Inc.</t>
  </si>
  <si>
    <t>It Takes A Village Permanent Supportive Housing Program</t>
  </si>
  <si>
    <t>WI0033L5I001609</t>
  </si>
  <si>
    <t>Wireworks Permanent Supportive Housing Program</t>
  </si>
  <si>
    <t>WI0034L5I001609</t>
  </si>
  <si>
    <t>Wisconsin HMIS Project Renewal</t>
  </si>
  <si>
    <t>WI0035L5I001609</t>
  </si>
  <si>
    <t>Couleecap Housing First Permanent Housing Program</t>
  </si>
  <si>
    <t>WI0118L5I001604</t>
  </si>
  <si>
    <t>Permanent Supportive Housing</t>
  </si>
  <si>
    <t>WI0123L5I001604</t>
  </si>
  <si>
    <t>NEWCAP, Inc.</t>
  </si>
  <si>
    <t>SHP Housing First</t>
  </si>
  <si>
    <t>WI0124L5I001604</t>
  </si>
  <si>
    <t>Western Dairyland EOC, Inc.</t>
  </si>
  <si>
    <t>WI0143L5I001603</t>
  </si>
  <si>
    <t>Winnebagoland PSH</t>
  </si>
  <si>
    <t>WI0146L5I001602</t>
  </si>
  <si>
    <t>Winnebagoland Rapid Rehousing</t>
  </si>
  <si>
    <t>WI0147L5I001602</t>
  </si>
  <si>
    <t>Rapid Re-Housing Project</t>
  </si>
  <si>
    <t>WI0148L5I001602</t>
  </si>
  <si>
    <t>West CAP Rapid Rehousing</t>
  </si>
  <si>
    <t>WI0149L5I001602</t>
  </si>
  <si>
    <t>Lakeshore CAP, Inc.</t>
  </si>
  <si>
    <t>WI0150L5I001602</t>
  </si>
  <si>
    <t>COC Winnebagoland Rapid Rehousing</t>
  </si>
  <si>
    <t>WI0164L5I001601</t>
  </si>
  <si>
    <t>Mercy Health</t>
  </si>
  <si>
    <t>House of Mercy Rapid Re-housing</t>
  </si>
  <si>
    <t>WI0174L5I001601</t>
  </si>
  <si>
    <t>Kenosha Permanent Housing Connections</t>
  </si>
  <si>
    <t>WI0175L5I001601</t>
  </si>
  <si>
    <t>Brown County PSH</t>
  </si>
  <si>
    <t>WI0176L5I001601</t>
  </si>
  <si>
    <t>Central Wisconsin Community Action Council, Inc.</t>
  </si>
  <si>
    <t>Project Chance Rapid Re-Housing</t>
  </si>
  <si>
    <t>WI0183L5I001600</t>
  </si>
  <si>
    <t>Permanent Supportive Housing Program</t>
  </si>
  <si>
    <t>WI0185L5I001600</t>
  </si>
  <si>
    <t>Project WISH</t>
  </si>
  <si>
    <t>WI0186L5I001600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</si>
</sst>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0" xfId="0" applyFont="1"/>
    <xf numFmtId="0" fontId="0" fillId="0" borderId="0" xfId="0" applyFont="1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4.4" x14ac:dyDescent="0.3"/>
  <cols>
    <col min="1" max="1" width="20.5546875" style="9" customWidth="1"/>
    <col min="2" max="3" width="17.5546875" style="9" customWidth="1"/>
    <col min="4" max="12" width="11.5546875" style="9" customWidth="1"/>
    <col min="13" max="21" width="10.5546875" style="9" customWidth="1"/>
    <col min="22" max="22" width="12.5546875" style="9" customWidth="1"/>
    <col min="23" max="16384" width="9.109375" style="9"/>
  </cols>
  <sheetData>
    <row r="1" spans="1:22" ht="35.1" customHeight="1" x14ac:dyDescent="0.3">
      <c r="A1" s="18" t="s">
        <v>10</v>
      </c>
      <c r="B1" s="33" t="s">
        <v>43</v>
      </c>
      <c r="C1" s="33"/>
      <c r="D1" s="33"/>
      <c r="E1" s="34" t="s">
        <v>13</v>
      </c>
      <c r="F1" s="35"/>
      <c r="G1" s="36"/>
      <c r="H1" s="30" t="s">
        <v>45</v>
      </c>
      <c r="I1" s="31"/>
      <c r="J1" s="32"/>
    </row>
    <row r="2" spans="1:22" ht="35.1" customHeight="1" x14ac:dyDescent="0.3">
      <c r="A2" s="18" t="s">
        <v>11</v>
      </c>
      <c r="B2" s="33" t="s">
        <v>44</v>
      </c>
      <c r="C2" s="33"/>
      <c r="D2" s="33"/>
      <c r="E2" s="40"/>
      <c r="F2" s="41"/>
      <c r="G2" s="41"/>
      <c r="H2" s="41"/>
      <c r="I2" s="41"/>
      <c r="J2" s="42"/>
    </row>
    <row r="3" spans="1:22" ht="35.1" customHeight="1" x14ac:dyDescent="0.3">
      <c r="A3" s="19" t="s">
        <v>12</v>
      </c>
      <c r="B3" s="33" t="s">
        <v>45</v>
      </c>
      <c r="C3" s="33"/>
      <c r="D3" s="33"/>
      <c r="E3" s="37" t="s">
        <v>28</v>
      </c>
      <c r="F3" s="38"/>
      <c r="G3" s="39"/>
      <c r="H3" s="25">
        <f ca="1">SUM(OFFSET(V6,1,0,500,1))</f>
        <v>8521969</v>
      </c>
      <c r="I3" s="26"/>
      <c r="J3" s="27"/>
      <c r="K3" s="22"/>
      <c r="L3" s="22"/>
      <c r="M3" s="22"/>
    </row>
    <row r="4" spans="1:22" ht="16.95" customHeight="1" x14ac:dyDescent="0.3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">
      <c r="A5" s="24" t="s">
        <v>26</v>
      </c>
      <c r="B5" s="28"/>
      <c r="C5" s="28"/>
      <c r="D5" s="28"/>
      <c r="E5" s="29"/>
      <c r="F5" s="23" t="s">
        <v>23</v>
      </c>
      <c r="G5" s="23"/>
      <c r="H5" s="23"/>
      <c r="I5" s="23"/>
      <c r="J5" s="23"/>
      <c r="K5" s="23"/>
      <c r="L5" s="23" t="s">
        <v>25</v>
      </c>
      <c r="M5" s="23"/>
      <c r="N5" s="23"/>
      <c r="O5" s="23"/>
      <c r="P5" s="23"/>
      <c r="Q5" s="23"/>
      <c r="R5" s="23"/>
      <c r="S5" s="23"/>
      <c r="T5" s="23"/>
      <c r="U5" s="24"/>
      <c r="V5" s="15"/>
    </row>
    <row r="6" spans="1:22" ht="56.25" customHeight="1" x14ac:dyDescent="0.3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">
      <c r="A7" s="3" t="s">
        <v>40</v>
      </c>
      <c r="B7" s="3" t="s">
        <v>41</v>
      </c>
      <c r="C7" s="4" t="s">
        <v>42</v>
      </c>
      <c r="D7" s="4"/>
      <c r="E7" s="4" t="s">
        <v>34</v>
      </c>
      <c r="F7" s="16">
        <v>67000</v>
      </c>
      <c r="G7" s="16">
        <v>0</v>
      </c>
      <c r="H7" s="16">
        <v>38321</v>
      </c>
      <c r="I7" s="16">
        <v>0</v>
      </c>
      <c r="J7" s="16">
        <v>0</v>
      </c>
      <c r="K7" s="16">
        <v>10526</v>
      </c>
      <c r="L7" s="4" t="s">
        <v>30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48" si="0">SUM(M7:T7)</f>
        <v>0</v>
      </c>
      <c r="V7" s="2">
        <f>SUM(F7:K7)</f>
        <v>115847</v>
      </c>
    </row>
    <row r="8" spans="1:22" customFormat="1" x14ac:dyDescent="0.3">
      <c r="A8" s="3" t="s">
        <v>46</v>
      </c>
      <c r="B8" s="3" t="s">
        <v>47</v>
      </c>
      <c r="C8" s="4" t="s">
        <v>48</v>
      </c>
      <c r="D8" s="4"/>
      <c r="E8" s="4" t="s">
        <v>31</v>
      </c>
      <c r="F8" s="16">
        <v>0</v>
      </c>
      <c r="G8" s="16">
        <v>42696</v>
      </c>
      <c r="H8" s="16">
        <v>39538</v>
      </c>
      <c r="I8" s="16">
        <v>0</v>
      </c>
      <c r="J8" s="16">
        <v>0</v>
      </c>
      <c r="K8" s="16">
        <v>8198</v>
      </c>
      <c r="L8" s="4" t="s">
        <v>32</v>
      </c>
      <c r="M8" s="17">
        <v>0</v>
      </c>
      <c r="N8" s="17">
        <v>3</v>
      </c>
      <c r="O8" s="17">
        <v>1</v>
      </c>
      <c r="P8" s="17">
        <v>1</v>
      </c>
      <c r="Q8" s="17">
        <v>1</v>
      </c>
      <c r="R8" s="17">
        <v>0</v>
      </c>
      <c r="S8" s="17">
        <v>0</v>
      </c>
      <c r="T8" s="17">
        <v>0</v>
      </c>
      <c r="U8" s="1">
        <f t="shared" si="0"/>
        <v>6</v>
      </c>
      <c r="V8" s="2">
        <f t="shared" ref="V8:V48" si="1">SUM(F8:K8)</f>
        <v>90432</v>
      </c>
    </row>
    <row r="9" spans="1:22" customFormat="1" x14ac:dyDescent="0.3">
      <c r="A9" s="3" t="s">
        <v>49</v>
      </c>
      <c r="B9" s="3" t="s">
        <v>50</v>
      </c>
      <c r="C9" s="4" t="s">
        <v>51</v>
      </c>
      <c r="D9" s="4"/>
      <c r="E9" s="4" t="s">
        <v>34</v>
      </c>
      <c r="F9" s="16">
        <v>73116</v>
      </c>
      <c r="G9" s="16">
        <v>0</v>
      </c>
      <c r="H9" s="16">
        <v>77860</v>
      </c>
      <c r="I9" s="16">
        <v>1351</v>
      </c>
      <c r="J9" s="16">
        <v>0</v>
      </c>
      <c r="K9" s="16">
        <v>10515</v>
      </c>
      <c r="L9" s="4" t="s">
        <v>30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162842</v>
      </c>
    </row>
    <row r="10" spans="1:22" customFormat="1" x14ac:dyDescent="0.3">
      <c r="A10" s="3" t="s">
        <v>52</v>
      </c>
      <c r="B10" s="3" t="s">
        <v>53</v>
      </c>
      <c r="C10" s="4" t="s">
        <v>54</v>
      </c>
      <c r="D10" s="4"/>
      <c r="E10" s="4" t="s">
        <v>34</v>
      </c>
      <c r="F10" s="16">
        <v>199844</v>
      </c>
      <c r="G10" s="16">
        <v>0</v>
      </c>
      <c r="H10" s="16">
        <v>122407</v>
      </c>
      <c r="I10" s="16">
        <v>17214</v>
      </c>
      <c r="J10" s="16">
        <v>0</v>
      </c>
      <c r="K10" s="16">
        <v>33838</v>
      </c>
      <c r="L10" s="4" t="s">
        <v>30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373303</v>
      </c>
    </row>
    <row r="11" spans="1:22" customFormat="1" x14ac:dyDescent="0.3">
      <c r="A11" s="3" t="s">
        <v>55</v>
      </c>
      <c r="B11" s="3" t="s">
        <v>56</v>
      </c>
      <c r="C11" s="4" t="s">
        <v>57</v>
      </c>
      <c r="D11" s="4"/>
      <c r="E11" s="4" t="s">
        <v>31</v>
      </c>
      <c r="F11" s="16">
        <v>0</v>
      </c>
      <c r="G11" s="16">
        <v>136084</v>
      </c>
      <c r="H11" s="16">
        <v>176524</v>
      </c>
      <c r="I11" s="16">
        <v>0</v>
      </c>
      <c r="J11" s="16">
        <v>0</v>
      </c>
      <c r="K11" s="16">
        <v>31260</v>
      </c>
      <c r="L11" s="4" t="s">
        <v>32</v>
      </c>
      <c r="M11" s="17">
        <v>0</v>
      </c>
      <c r="N11" s="17">
        <v>0</v>
      </c>
      <c r="O11" s="17">
        <v>3</v>
      </c>
      <c r="P11" s="17">
        <v>11</v>
      </c>
      <c r="Q11" s="17">
        <v>4</v>
      </c>
      <c r="R11" s="17">
        <v>0</v>
      </c>
      <c r="S11" s="17">
        <v>0</v>
      </c>
      <c r="T11" s="17">
        <v>0</v>
      </c>
      <c r="U11" s="1">
        <f t="shared" si="0"/>
        <v>18</v>
      </c>
      <c r="V11" s="2">
        <f t="shared" si="1"/>
        <v>343868</v>
      </c>
    </row>
    <row r="12" spans="1:22" customFormat="1" x14ac:dyDescent="0.3">
      <c r="A12" s="3" t="s">
        <v>58</v>
      </c>
      <c r="B12" s="3" t="s">
        <v>59</v>
      </c>
      <c r="C12" s="4" t="s">
        <v>60</v>
      </c>
      <c r="D12" s="4"/>
      <c r="E12" s="4" t="s">
        <v>34</v>
      </c>
      <c r="F12" s="16">
        <v>30828</v>
      </c>
      <c r="G12" s="16">
        <v>0</v>
      </c>
      <c r="H12" s="16">
        <v>131905</v>
      </c>
      <c r="I12" s="16">
        <v>6624</v>
      </c>
      <c r="J12" s="16">
        <v>0</v>
      </c>
      <c r="K12" s="16">
        <v>11795</v>
      </c>
      <c r="L12" s="4" t="s">
        <v>30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181152</v>
      </c>
    </row>
    <row r="13" spans="1:22" customFormat="1" x14ac:dyDescent="0.3">
      <c r="A13" s="3" t="s">
        <v>61</v>
      </c>
      <c r="B13" s="3" t="s">
        <v>62</v>
      </c>
      <c r="C13" s="4" t="s">
        <v>63</v>
      </c>
      <c r="D13" s="4"/>
      <c r="E13" s="4" t="s">
        <v>31</v>
      </c>
      <c r="F13" s="16">
        <v>0</v>
      </c>
      <c r="G13" s="16">
        <v>0</v>
      </c>
      <c r="H13" s="16">
        <v>66178</v>
      </c>
      <c r="I13" s="16">
        <v>0</v>
      </c>
      <c r="J13" s="16">
        <v>0</v>
      </c>
      <c r="K13" s="16">
        <v>4632</v>
      </c>
      <c r="L13" s="4" t="s">
        <v>30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70810</v>
      </c>
    </row>
    <row r="14" spans="1:22" customFormat="1" x14ac:dyDescent="0.3">
      <c r="A14" s="3" t="s">
        <v>64</v>
      </c>
      <c r="B14" s="3" t="s">
        <v>65</v>
      </c>
      <c r="C14" s="4" t="s">
        <v>66</v>
      </c>
      <c r="D14" s="4"/>
      <c r="E14" s="4" t="s">
        <v>34</v>
      </c>
      <c r="F14" s="16">
        <v>80280</v>
      </c>
      <c r="G14" s="16">
        <v>0</v>
      </c>
      <c r="H14" s="16">
        <v>53595</v>
      </c>
      <c r="I14" s="16">
        <v>0</v>
      </c>
      <c r="J14" s="16">
        <v>0</v>
      </c>
      <c r="K14" s="16">
        <v>9368</v>
      </c>
      <c r="L14" s="4" t="s">
        <v>30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143243</v>
      </c>
    </row>
    <row r="15" spans="1:22" customFormat="1" x14ac:dyDescent="0.3">
      <c r="A15" s="3" t="s">
        <v>37</v>
      </c>
      <c r="B15" s="3" t="s">
        <v>67</v>
      </c>
      <c r="C15" s="4" t="s">
        <v>68</v>
      </c>
      <c r="D15" s="4"/>
      <c r="E15" s="4" t="s">
        <v>34</v>
      </c>
      <c r="F15" s="16">
        <v>95184</v>
      </c>
      <c r="G15" s="16">
        <v>0</v>
      </c>
      <c r="H15" s="16">
        <v>62206</v>
      </c>
      <c r="I15" s="16">
        <v>0</v>
      </c>
      <c r="J15" s="16">
        <v>0</v>
      </c>
      <c r="K15" s="16">
        <v>10774</v>
      </c>
      <c r="L15" s="4" t="s">
        <v>30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168164</v>
      </c>
    </row>
    <row r="16" spans="1:22" customFormat="1" x14ac:dyDescent="0.3">
      <c r="A16" s="3" t="s">
        <v>69</v>
      </c>
      <c r="B16" s="3" t="s">
        <v>70</v>
      </c>
      <c r="C16" s="4" t="s">
        <v>71</v>
      </c>
      <c r="D16" s="4"/>
      <c r="E16" s="4" t="s">
        <v>36</v>
      </c>
      <c r="F16" s="16">
        <v>0</v>
      </c>
      <c r="G16" s="16">
        <v>0</v>
      </c>
      <c r="H16" s="16">
        <v>96892</v>
      </c>
      <c r="I16" s="16">
        <v>11098</v>
      </c>
      <c r="J16" s="16">
        <v>0</v>
      </c>
      <c r="K16" s="16">
        <v>10765</v>
      </c>
      <c r="L16" s="4" t="s">
        <v>30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118755</v>
      </c>
    </row>
    <row r="17" spans="1:22" customFormat="1" x14ac:dyDescent="0.3">
      <c r="A17" s="3" t="s">
        <v>64</v>
      </c>
      <c r="B17" s="3" t="s">
        <v>72</v>
      </c>
      <c r="C17" s="4" t="s">
        <v>73</v>
      </c>
      <c r="D17" s="4"/>
      <c r="E17" s="4" t="s">
        <v>31</v>
      </c>
      <c r="F17" s="16">
        <v>0</v>
      </c>
      <c r="G17" s="16">
        <v>68040</v>
      </c>
      <c r="H17" s="16">
        <v>52580</v>
      </c>
      <c r="I17" s="16">
        <v>0</v>
      </c>
      <c r="J17" s="16">
        <v>0</v>
      </c>
      <c r="K17" s="16">
        <v>8443</v>
      </c>
      <c r="L17" s="4" t="s">
        <v>32</v>
      </c>
      <c r="M17" s="17">
        <v>0</v>
      </c>
      <c r="N17" s="17">
        <v>10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>
        <f t="shared" si="0"/>
        <v>10</v>
      </c>
      <c r="V17" s="2">
        <f t="shared" si="1"/>
        <v>129063</v>
      </c>
    </row>
    <row r="18" spans="1:22" customFormat="1" x14ac:dyDescent="0.3">
      <c r="A18" s="3" t="s">
        <v>74</v>
      </c>
      <c r="B18" s="3" t="s">
        <v>75</v>
      </c>
      <c r="C18" s="4" t="s">
        <v>76</v>
      </c>
      <c r="D18" s="4"/>
      <c r="E18" s="4" t="s">
        <v>34</v>
      </c>
      <c r="F18" s="16">
        <v>330525</v>
      </c>
      <c r="G18" s="16">
        <v>0</v>
      </c>
      <c r="H18" s="16">
        <v>163625</v>
      </c>
      <c r="I18" s="16">
        <v>100</v>
      </c>
      <c r="J18" s="16">
        <v>700</v>
      </c>
      <c r="K18" s="16">
        <v>49492</v>
      </c>
      <c r="L18" s="4" t="s">
        <v>30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544442</v>
      </c>
    </row>
    <row r="19" spans="1:22" customFormat="1" x14ac:dyDescent="0.3">
      <c r="A19" s="3" t="s">
        <v>77</v>
      </c>
      <c r="B19" s="3" t="s">
        <v>78</v>
      </c>
      <c r="C19" s="4" t="s">
        <v>79</v>
      </c>
      <c r="D19" s="4"/>
      <c r="E19" s="4" t="s">
        <v>34</v>
      </c>
      <c r="F19" s="16">
        <v>140000</v>
      </c>
      <c r="G19" s="16">
        <v>0</v>
      </c>
      <c r="H19" s="16">
        <v>105000</v>
      </c>
      <c r="I19" s="16">
        <v>0</v>
      </c>
      <c r="J19" s="16">
        <v>0</v>
      </c>
      <c r="K19" s="16">
        <v>24000</v>
      </c>
      <c r="L19" s="4" t="s">
        <v>30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269000</v>
      </c>
    </row>
    <row r="20" spans="1:22" customFormat="1" x14ac:dyDescent="0.3">
      <c r="A20" s="3" t="s">
        <v>52</v>
      </c>
      <c r="B20" s="3" t="s">
        <v>80</v>
      </c>
      <c r="C20" s="4" t="s">
        <v>81</v>
      </c>
      <c r="D20" s="4"/>
      <c r="E20" s="4" t="s">
        <v>31</v>
      </c>
      <c r="F20" s="16">
        <v>139901</v>
      </c>
      <c r="G20" s="16">
        <v>0</v>
      </c>
      <c r="H20" s="16">
        <v>106771</v>
      </c>
      <c r="I20" s="16">
        <v>3647</v>
      </c>
      <c r="J20" s="16">
        <v>0</v>
      </c>
      <c r="K20" s="16">
        <v>24940</v>
      </c>
      <c r="L20" s="4" t="s">
        <v>30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275259</v>
      </c>
    </row>
    <row r="21" spans="1:22" customFormat="1" x14ac:dyDescent="0.3">
      <c r="A21" s="3" t="s">
        <v>55</v>
      </c>
      <c r="B21" s="3" t="s">
        <v>82</v>
      </c>
      <c r="C21" s="4" t="s">
        <v>83</v>
      </c>
      <c r="D21" s="4"/>
      <c r="E21" s="4" t="s">
        <v>31</v>
      </c>
      <c r="F21" s="16">
        <v>75113</v>
      </c>
      <c r="G21" s="16">
        <v>0</v>
      </c>
      <c r="H21" s="16">
        <v>51313</v>
      </c>
      <c r="I21" s="16">
        <v>15450</v>
      </c>
      <c r="J21" s="16">
        <v>0</v>
      </c>
      <c r="K21" s="16">
        <v>14187</v>
      </c>
      <c r="L21" s="4" t="s">
        <v>30</v>
      </c>
      <c r="M21" s="17"/>
      <c r="N21" s="17"/>
      <c r="O21" s="17"/>
      <c r="P21" s="17"/>
      <c r="Q21" s="17"/>
      <c r="R21" s="17"/>
      <c r="S21" s="17"/>
      <c r="T21" s="17">
        <v>0</v>
      </c>
      <c r="U21" s="1">
        <f t="shared" si="0"/>
        <v>0</v>
      </c>
      <c r="V21" s="2">
        <f t="shared" si="1"/>
        <v>156063</v>
      </c>
    </row>
    <row r="22" spans="1:22" customFormat="1" x14ac:dyDescent="0.3">
      <c r="A22" s="3" t="s">
        <v>84</v>
      </c>
      <c r="B22" s="3" t="s">
        <v>85</v>
      </c>
      <c r="C22" s="4" t="s">
        <v>86</v>
      </c>
      <c r="D22" s="4"/>
      <c r="E22" s="4" t="s">
        <v>34</v>
      </c>
      <c r="F22" s="16">
        <v>0</v>
      </c>
      <c r="G22" s="16">
        <v>0</v>
      </c>
      <c r="H22" s="16">
        <v>96490</v>
      </c>
      <c r="I22" s="16">
        <v>10721</v>
      </c>
      <c r="J22" s="16">
        <v>0</v>
      </c>
      <c r="K22" s="16">
        <v>7488</v>
      </c>
      <c r="L22" s="4" t="s">
        <v>30</v>
      </c>
      <c r="M22" s="17"/>
      <c r="N22" s="17"/>
      <c r="O22" s="17"/>
      <c r="P22" s="17"/>
      <c r="Q22" s="17"/>
      <c r="R22" s="17"/>
      <c r="S22" s="17"/>
      <c r="T22" s="17">
        <v>0</v>
      </c>
      <c r="U22" s="1">
        <f t="shared" si="0"/>
        <v>0</v>
      </c>
      <c r="V22" s="2">
        <f t="shared" si="1"/>
        <v>114699</v>
      </c>
    </row>
    <row r="23" spans="1:22" customFormat="1" x14ac:dyDescent="0.3">
      <c r="A23" s="3" t="s">
        <v>84</v>
      </c>
      <c r="B23" s="3" t="s">
        <v>87</v>
      </c>
      <c r="C23" s="4" t="s">
        <v>88</v>
      </c>
      <c r="D23" s="4"/>
      <c r="E23" s="4" t="s">
        <v>31</v>
      </c>
      <c r="F23" s="16">
        <v>0</v>
      </c>
      <c r="G23" s="16">
        <v>0</v>
      </c>
      <c r="H23" s="16">
        <v>115724</v>
      </c>
      <c r="I23" s="16">
        <v>24167</v>
      </c>
      <c r="J23" s="16">
        <v>534</v>
      </c>
      <c r="K23" s="16">
        <v>9655</v>
      </c>
      <c r="L23" s="4" t="s">
        <v>30</v>
      </c>
      <c r="M23" s="17"/>
      <c r="N23" s="17"/>
      <c r="O23" s="17"/>
      <c r="P23" s="17"/>
      <c r="Q23" s="17"/>
      <c r="R23" s="17"/>
      <c r="S23" s="17"/>
      <c r="T23" s="17">
        <v>0</v>
      </c>
      <c r="U23" s="1">
        <f t="shared" si="0"/>
        <v>0</v>
      </c>
      <c r="V23" s="2">
        <f t="shared" si="1"/>
        <v>150080</v>
      </c>
    </row>
    <row r="24" spans="1:22" customFormat="1" x14ac:dyDescent="0.3">
      <c r="A24" s="3" t="s">
        <v>89</v>
      </c>
      <c r="B24" s="3" t="s">
        <v>90</v>
      </c>
      <c r="C24" s="4" t="s">
        <v>91</v>
      </c>
      <c r="D24" s="4"/>
      <c r="E24" s="4" t="s">
        <v>31</v>
      </c>
      <c r="F24" s="16">
        <v>0</v>
      </c>
      <c r="G24" s="16">
        <v>238128</v>
      </c>
      <c r="H24" s="16">
        <v>0</v>
      </c>
      <c r="I24" s="16">
        <v>0</v>
      </c>
      <c r="J24" s="16">
        <v>0</v>
      </c>
      <c r="K24" s="16">
        <v>23564</v>
      </c>
      <c r="L24" s="4" t="s">
        <v>35</v>
      </c>
      <c r="M24" s="17">
        <v>0</v>
      </c>
      <c r="N24" s="17">
        <v>0</v>
      </c>
      <c r="O24" s="17">
        <v>20</v>
      </c>
      <c r="P24" s="17">
        <v>9</v>
      </c>
      <c r="Q24" s="17">
        <v>1</v>
      </c>
      <c r="R24" s="17">
        <v>1</v>
      </c>
      <c r="S24" s="17">
        <v>0</v>
      </c>
      <c r="T24" s="17">
        <v>0</v>
      </c>
      <c r="U24" s="1">
        <f t="shared" si="0"/>
        <v>31</v>
      </c>
      <c r="V24" s="2">
        <f t="shared" si="1"/>
        <v>261692</v>
      </c>
    </row>
    <row r="25" spans="1:22" customFormat="1" x14ac:dyDescent="0.3">
      <c r="A25" s="3" t="s">
        <v>92</v>
      </c>
      <c r="B25" s="3" t="s">
        <v>93</v>
      </c>
      <c r="C25" s="4" t="s">
        <v>94</v>
      </c>
      <c r="D25" s="4"/>
      <c r="E25" s="4" t="s">
        <v>34</v>
      </c>
      <c r="F25" s="16">
        <v>72060</v>
      </c>
      <c r="G25" s="16">
        <v>0</v>
      </c>
      <c r="H25" s="16">
        <v>79236</v>
      </c>
      <c r="I25" s="16">
        <v>5640</v>
      </c>
      <c r="J25" s="16">
        <v>7355</v>
      </c>
      <c r="K25" s="16">
        <v>16248</v>
      </c>
      <c r="L25" s="4" t="s">
        <v>30</v>
      </c>
      <c r="M25" s="17"/>
      <c r="N25" s="17"/>
      <c r="O25" s="17"/>
      <c r="P25" s="17"/>
      <c r="Q25" s="17"/>
      <c r="R25" s="17"/>
      <c r="S25" s="17"/>
      <c r="T25" s="17">
        <v>0</v>
      </c>
      <c r="U25" s="1">
        <f t="shared" si="0"/>
        <v>0</v>
      </c>
      <c r="V25" s="2">
        <f t="shared" si="1"/>
        <v>180539</v>
      </c>
    </row>
    <row r="26" spans="1:22" customFormat="1" x14ac:dyDescent="0.3">
      <c r="A26" s="3" t="s">
        <v>95</v>
      </c>
      <c r="B26" s="3" t="s">
        <v>96</v>
      </c>
      <c r="C26" s="4" t="s">
        <v>97</v>
      </c>
      <c r="D26" s="4"/>
      <c r="E26" s="4" t="s">
        <v>34</v>
      </c>
      <c r="F26" s="16">
        <v>141024</v>
      </c>
      <c r="G26" s="16">
        <v>0</v>
      </c>
      <c r="H26" s="16">
        <v>69298</v>
      </c>
      <c r="I26" s="16">
        <v>0</v>
      </c>
      <c r="J26" s="16">
        <v>0</v>
      </c>
      <c r="K26" s="16">
        <v>14450</v>
      </c>
      <c r="L26" s="4" t="s">
        <v>30</v>
      </c>
      <c r="M26" s="17"/>
      <c r="N26" s="17"/>
      <c r="O26" s="17"/>
      <c r="P26" s="17"/>
      <c r="Q26" s="17"/>
      <c r="R26" s="17"/>
      <c r="S26" s="17"/>
      <c r="T26" s="17">
        <v>0</v>
      </c>
      <c r="U26" s="1">
        <f t="shared" si="0"/>
        <v>0</v>
      </c>
      <c r="V26" s="2">
        <f t="shared" si="1"/>
        <v>224772</v>
      </c>
    </row>
    <row r="27" spans="1:22" customFormat="1" x14ac:dyDescent="0.3">
      <c r="A27" s="3" t="s">
        <v>40</v>
      </c>
      <c r="B27" s="3" t="s">
        <v>98</v>
      </c>
      <c r="C27" s="4" t="s">
        <v>99</v>
      </c>
      <c r="D27" s="4"/>
      <c r="E27" s="4" t="s">
        <v>34</v>
      </c>
      <c r="F27" s="16">
        <v>54350</v>
      </c>
      <c r="G27" s="16">
        <v>0</v>
      </c>
      <c r="H27" s="16">
        <v>31450</v>
      </c>
      <c r="I27" s="16">
        <v>0</v>
      </c>
      <c r="J27" s="16">
        <v>0</v>
      </c>
      <c r="K27" s="16">
        <v>8579</v>
      </c>
      <c r="L27" s="4" t="s">
        <v>30</v>
      </c>
      <c r="M27" s="17"/>
      <c r="N27" s="17"/>
      <c r="O27" s="17"/>
      <c r="P27" s="17"/>
      <c r="Q27" s="17"/>
      <c r="R27" s="17"/>
      <c r="S27" s="17"/>
      <c r="T27" s="17">
        <v>0</v>
      </c>
      <c r="U27" s="1">
        <f t="shared" si="0"/>
        <v>0</v>
      </c>
      <c r="V27" s="2">
        <f t="shared" si="1"/>
        <v>94379</v>
      </c>
    </row>
    <row r="28" spans="1:22" customFormat="1" x14ac:dyDescent="0.3">
      <c r="A28" s="3" t="s">
        <v>100</v>
      </c>
      <c r="B28" s="3" t="s">
        <v>101</v>
      </c>
      <c r="C28" s="4" t="s">
        <v>102</v>
      </c>
      <c r="D28" s="4"/>
      <c r="E28" s="4" t="s">
        <v>34</v>
      </c>
      <c r="F28" s="16">
        <v>42976</v>
      </c>
      <c r="G28" s="16">
        <v>0</v>
      </c>
      <c r="H28" s="16">
        <v>24000</v>
      </c>
      <c r="I28" s="16">
        <v>2856</v>
      </c>
      <c r="J28" s="16">
        <v>0</v>
      </c>
      <c r="K28" s="16">
        <v>4888</v>
      </c>
      <c r="L28" s="4" t="s">
        <v>30</v>
      </c>
      <c r="M28" s="17"/>
      <c r="N28" s="17"/>
      <c r="O28" s="17"/>
      <c r="P28" s="17"/>
      <c r="Q28" s="17"/>
      <c r="R28" s="17"/>
      <c r="S28" s="17"/>
      <c r="T28" s="17">
        <v>0</v>
      </c>
      <c r="U28" s="1">
        <f t="shared" si="0"/>
        <v>0</v>
      </c>
      <c r="V28" s="2">
        <f t="shared" si="1"/>
        <v>74720</v>
      </c>
    </row>
    <row r="29" spans="1:22" customFormat="1" x14ac:dyDescent="0.3">
      <c r="A29" s="3" t="s">
        <v>103</v>
      </c>
      <c r="B29" s="3" t="s">
        <v>104</v>
      </c>
      <c r="C29" s="4" t="s">
        <v>105</v>
      </c>
      <c r="D29" s="4"/>
      <c r="E29" s="4" t="s">
        <v>34</v>
      </c>
      <c r="F29" s="16">
        <v>0</v>
      </c>
      <c r="G29" s="16">
        <v>0</v>
      </c>
      <c r="H29" s="16">
        <v>70707</v>
      </c>
      <c r="I29" s="16">
        <v>26589</v>
      </c>
      <c r="J29" s="16">
        <v>0</v>
      </c>
      <c r="K29" s="16">
        <v>9729</v>
      </c>
      <c r="L29" s="4" t="s">
        <v>30</v>
      </c>
      <c r="M29" s="17"/>
      <c r="N29" s="17"/>
      <c r="O29" s="17"/>
      <c r="P29" s="17"/>
      <c r="Q29" s="17"/>
      <c r="R29" s="17"/>
      <c r="S29" s="17"/>
      <c r="T29" s="17">
        <v>0</v>
      </c>
      <c r="U29" s="1">
        <f t="shared" si="0"/>
        <v>0</v>
      </c>
      <c r="V29" s="2">
        <f t="shared" si="1"/>
        <v>107025</v>
      </c>
    </row>
    <row r="30" spans="1:22" customFormat="1" x14ac:dyDescent="0.3">
      <c r="A30" s="3" t="s">
        <v>106</v>
      </c>
      <c r="B30" s="3" t="s">
        <v>107</v>
      </c>
      <c r="C30" s="4" t="s">
        <v>108</v>
      </c>
      <c r="D30" s="4"/>
      <c r="E30" s="4" t="s">
        <v>31</v>
      </c>
      <c r="F30" s="16">
        <v>66862</v>
      </c>
      <c r="G30" s="16">
        <v>0</v>
      </c>
      <c r="H30" s="16">
        <v>84207</v>
      </c>
      <c r="I30" s="16">
        <v>15461</v>
      </c>
      <c r="J30" s="16">
        <v>1185</v>
      </c>
      <c r="K30" s="16">
        <v>10989</v>
      </c>
      <c r="L30" s="4" t="s">
        <v>30</v>
      </c>
      <c r="M30" s="17"/>
      <c r="N30" s="17"/>
      <c r="O30" s="17"/>
      <c r="P30" s="17"/>
      <c r="Q30" s="17"/>
      <c r="R30" s="17"/>
      <c r="S30" s="17"/>
      <c r="T30" s="17">
        <v>0</v>
      </c>
      <c r="U30" s="1">
        <f t="shared" si="0"/>
        <v>0</v>
      </c>
      <c r="V30" s="2">
        <f t="shared" si="1"/>
        <v>178704</v>
      </c>
    </row>
    <row r="31" spans="1:22" customFormat="1" x14ac:dyDescent="0.3">
      <c r="A31" s="3" t="s">
        <v>58</v>
      </c>
      <c r="B31" s="3" t="s">
        <v>109</v>
      </c>
      <c r="C31" s="4" t="s">
        <v>110</v>
      </c>
      <c r="D31" s="4"/>
      <c r="E31" s="4" t="s">
        <v>31</v>
      </c>
      <c r="F31" s="16">
        <v>0</v>
      </c>
      <c r="G31" s="16">
        <v>0</v>
      </c>
      <c r="H31" s="16">
        <v>11054</v>
      </c>
      <c r="I31" s="16">
        <v>41044</v>
      </c>
      <c r="J31" s="16">
        <v>0</v>
      </c>
      <c r="K31" s="16">
        <v>3434</v>
      </c>
      <c r="L31" s="4" t="s">
        <v>30</v>
      </c>
      <c r="M31" s="17"/>
      <c r="N31" s="17"/>
      <c r="O31" s="17"/>
      <c r="P31" s="17"/>
      <c r="Q31" s="17"/>
      <c r="R31" s="17"/>
      <c r="S31" s="17"/>
      <c r="T31" s="17">
        <v>0</v>
      </c>
      <c r="U31" s="1">
        <f t="shared" si="0"/>
        <v>0</v>
      </c>
      <c r="V31" s="2">
        <f t="shared" si="1"/>
        <v>55532</v>
      </c>
    </row>
    <row r="32" spans="1:22" customFormat="1" x14ac:dyDescent="0.3">
      <c r="A32" s="3" t="s">
        <v>39</v>
      </c>
      <c r="B32" s="3" t="s">
        <v>111</v>
      </c>
      <c r="C32" s="4" t="s">
        <v>112</v>
      </c>
      <c r="D32" s="4"/>
      <c r="E32" s="4" t="s">
        <v>6</v>
      </c>
      <c r="F32" s="16">
        <v>0</v>
      </c>
      <c r="G32" s="16">
        <v>0</v>
      </c>
      <c r="H32" s="16">
        <v>0</v>
      </c>
      <c r="I32" s="16">
        <v>0</v>
      </c>
      <c r="J32" s="16">
        <v>347130</v>
      </c>
      <c r="K32" s="16">
        <v>24299</v>
      </c>
      <c r="L32" s="4" t="s">
        <v>30</v>
      </c>
      <c r="M32" s="17"/>
      <c r="N32" s="17"/>
      <c r="O32" s="17"/>
      <c r="P32" s="17"/>
      <c r="Q32" s="17"/>
      <c r="R32" s="17"/>
      <c r="S32" s="17"/>
      <c r="T32" s="17">
        <v>0</v>
      </c>
      <c r="U32" s="1">
        <f t="shared" si="0"/>
        <v>0</v>
      </c>
      <c r="V32" s="2">
        <f t="shared" si="1"/>
        <v>371429</v>
      </c>
    </row>
    <row r="33" spans="1:22" customFormat="1" x14ac:dyDescent="0.3">
      <c r="A33" s="3" t="s">
        <v>52</v>
      </c>
      <c r="B33" s="3" t="s">
        <v>113</v>
      </c>
      <c r="C33" s="4" t="s">
        <v>114</v>
      </c>
      <c r="D33" s="4"/>
      <c r="E33" s="4" t="s">
        <v>31</v>
      </c>
      <c r="F33" s="16">
        <v>102143</v>
      </c>
      <c r="G33" s="16">
        <v>0</v>
      </c>
      <c r="H33" s="16">
        <v>43182</v>
      </c>
      <c r="I33" s="16">
        <v>61337</v>
      </c>
      <c r="J33" s="16">
        <v>0</v>
      </c>
      <c r="K33" s="16">
        <v>20594</v>
      </c>
      <c r="L33" s="4" t="s">
        <v>30</v>
      </c>
      <c r="M33" s="17"/>
      <c r="N33" s="17"/>
      <c r="O33" s="17"/>
      <c r="P33" s="17"/>
      <c r="Q33" s="17"/>
      <c r="R33" s="17"/>
      <c r="S33" s="17"/>
      <c r="T33" s="17">
        <v>0</v>
      </c>
      <c r="U33" s="1">
        <f t="shared" si="0"/>
        <v>0</v>
      </c>
      <c r="V33" s="2">
        <f t="shared" si="1"/>
        <v>227256</v>
      </c>
    </row>
    <row r="34" spans="1:22" customFormat="1" x14ac:dyDescent="0.3">
      <c r="A34" s="3" t="s">
        <v>38</v>
      </c>
      <c r="B34" s="3" t="s">
        <v>115</v>
      </c>
      <c r="C34" s="4" t="s">
        <v>116</v>
      </c>
      <c r="D34" s="4"/>
      <c r="E34" s="4" t="s">
        <v>31</v>
      </c>
      <c r="F34" s="16">
        <v>209652</v>
      </c>
      <c r="G34" s="16">
        <v>0</v>
      </c>
      <c r="H34" s="16">
        <v>26540</v>
      </c>
      <c r="I34" s="16">
        <v>8355</v>
      </c>
      <c r="J34" s="16">
        <v>0</v>
      </c>
      <c r="K34" s="16">
        <v>11497</v>
      </c>
      <c r="L34" s="4" t="s">
        <v>30</v>
      </c>
      <c r="M34" s="17"/>
      <c r="N34" s="17"/>
      <c r="O34" s="17"/>
      <c r="P34" s="17"/>
      <c r="Q34" s="17"/>
      <c r="R34" s="17"/>
      <c r="S34" s="17"/>
      <c r="T34" s="17">
        <v>0</v>
      </c>
      <c r="U34" s="1">
        <f t="shared" si="0"/>
        <v>0</v>
      </c>
      <c r="V34" s="2">
        <f t="shared" si="1"/>
        <v>256044</v>
      </c>
    </row>
    <row r="35" spans="1:22" customFormat="1" x14ac:dyDescent="0.3">
      <c r="A35" s="3" t="s">
        <v>117</v>
      </c>
      <c r="B35" s="3" t="s">
        <v>118</v>
      </c>
      <c r="C35" s="4" t="s">
        <v>119</v>
      </c>
      <c r="D35" s="4"/>
      <c r="E35" s="4" t="s">
        <v>31</v>
      </c>
      <c r="F35" s="16">
        <v>130490</v>
      </c>
      <c r="G35" s="16">
        <v>0</v>
      </c>
      <c r="H35" s="16">
        <v>35026</v>
      </c>
      <c r="I35" s="16">
        <v>11260</v>
      </c>
      <c r="J35" s="16">
        <v>0</v>
      </c>
      <c r="K35" s="16">
        <v>17623</v>
      </c>
      <c r="L35" s="4" t="s">
        <v>30</v>
      </c>
      <c r="M35" s="17"/>
      <c r="N35" s="17"/>
      <c r="O35" s="17"/>
      <c r="P35" s="17"/>
      <c r="Q35" s="17"/>
      <c r="R35" s="17"/>
      <c r="S35" s="17"/>
      <c r="T35" s="17">
        <v>0</v>
      </c>
      <c r="U35" s="1">
        <f t="shared" si="0"/>
        <v>0</v>
      </c>
      <c r="V35" s="2">
        <f t="shared" si="1"/>
        <v>194399</v>
      </c>
    </row>
    <row r="36" spans="1:22" customFormat="1" x14ac:dyDescent="0.3">
      <c r="A36" s="3" t="s">
        <v>120</v>
      </c>
      <c r="B36" s="3" t="s">
        <v>115</v>
      </c>
      <c r="C36" s="4" t="s">
        <v>121</v>
      </c>
      <c r="D36" s="4"/>
      <c r="E36" s="4" t="s">
        <v>31</v>
      </c>
      <c r="F36" s="16">
        <v>132909</v>
      </c>
      <c r="G36" s="16">
        <v>0</v>
      </c>
      <c r="H36" s="16">
        <v>91553</v>
      </c>
      <c r="I36" s="16">
        <v>9788</v>
      </c>
      <c r="J36" s="16">
        <v>0</v>
      </c>
      <c r="K36" s="16">
        <v>23424</v>
      </c>
      <c r="L36" s="4" t="s">
        <v>30</v>
      </c>
      <c r="M36" s="17"/>
      <c r="N36" s="17"/>
      <c r="O36" s="17"/>
      <c r="P36" s="17"/>
      <c r="Q36" s="17"/>
      <c r="R36" s="17"/>
      <c r="S36" s="17"/>
      <c r="T36" s="17">
        <v>0</v>
      </c>
      <c r="U36" s="1">
        <f t="shared" si="0"/>
        <v>0</v>
      </c>
      <c r="V36" s="2">
        <f t="shared" si="1"/>
        <v>257674</v>
      </c>
    </row>
    <row r="37" spans="1:22" s="21" customFormat="1" x14ac:dyDescent="0.3">
      <c r="A37" s="3" t="s">
        <v>46</v>
      </c>
      <c r="B37" s="3" t="s">
        <v>122</v>
      </c>
      <c r="C37" s="4" t="s">
        <v>123</v>
      </c>
      <c r="D37" s="4"/>
      <c r="E37" s="4" t="s">
        <v>31</v>
      </c>
      <c r="F37" s="16">
        <v>25017</v>
      </c>
      <c r="G37" s="16">
        <v>0</v>
      </c>
      <c r="H37" s="16">
        <v>85972</v>
      </c>
      <c r="I37" s="16">
        <v>8652</v>
      </c>
      <c r="J37" s="16">
        <v>0</v>
      </c>
      <c r="K37" s="16">
        <v>11826</v>
      </c>
      <c r="L37" s="4" t="s">
        <v>30</v>
      </c>
      <c r="M37" s="17"/>
      <c r="N37" s="17"/>
      <c r="O37" s="17"/>
      <c r="P37" s="17"/>
      <c r="Q37" s="17"/>
      <c r="R37" s="17"/>
      <c r="S37" s="17"/>
      <c r="T37" s="17">
        <v>0</v>
      </c>
      <c r="U37" s="1">
        <f t="shared" si="0"/>
        <v>0</v>
      </c>
      <c r="V37" s="2">
        <f t="shared" si="1"/>
        <v>131467</v>
      </c>
    </row>
    <row r="38" spans="1:22" s="20" customFormat="1" x14ac:dyDescent="0.3">
      <c r="A38" s="3" t="s">
        <v>46</v>
      </c>
      <c r="B38" s="3" t="s">
        <v>124</v>
      </c>
      <c r="C38" s="4" t="s">
        <v>125</v>
      </c>
      <c r="D38" s="4"/>
      <c r="E38" s="4" t="s">
        <v>31</v>
      </c>
      <c r="F38" s="16">
        <v>0</v>
      </c>
      <c r="G38" s="16">
        <v>88728</v>
      </c>
      <c r="H38" s="16">
        <v>147278</v>
      </c>
      <c r="I38" s="16">
        <v>0</v>
      </c>
      <c r="J38" s="16">
        <v>0</v>
      </c>
      <c r="K38" s="16">
        <v>23522</v>
      </c>
      <c r="L38" s="4" t="s">
        <v>32</v>
      </c>
      <c r="M38" s="17">
        <v>0</v>
      </c>
      <c r="N38" s="17">
        <v>0</v>
      </c>
      <c r="O38" s="17">
        <v>0</v>
      </c>
      <c r="P38" s="17">
        <v>8</v>
      </c>
      <c r="Q38" s="17">
        <v>2</v>
      </c>
      <c r="R38" s="17">
        <v>0</v>
      </c>
      <c r="S38" s="17">
        <v>0</v>
      </c>
      <c r="T38" s="17">
        <v>0</v>
      </c>
      <c r="U38" s="1">
        <f t="shared" si="0"/>
        <v>10</v>
      </c>
      <c r="V38" s="2">
        <f t="shared" si="1"/>
        <v>259528</v>
      </c>
    </row>
    <row r="39" spans="1:22" s="20" customFormat="1" x14ac:dyDescent="0.3">
      <c r="A39" s="3" t="s">
        <v>120</v>
      </c>
      <c r="B39" s="3" t="s">
        <v>126</v>
      </c>
      <c r="C39" s="4" t="s">
        <v>127</v>
      </c>
      <c r="D39" s="4"/>
      <c r="E39" s="4" t="s">
        <v>31</v>
      </c>
      <c r="F39" s="16">
        <v>0</v>
      </c>
      <c r="G39" s="16">
        <v>171348</v>
      </c>
      <c r="H39" s="16">
        <v>79849</v>
      </c>
      <c r="I39" s="16">
        <v>0</v>
      </c>
      <c r="J39" s="16">
        <v>0</v>
      </c>
      <c r="K39" s="16">
        <v>17575</v>
      </c>
      <c r="L39" s="4" t="s">
        <v>32</v>
      </c>
      <c r="M39" s="17">
        <v>0</v>
      </c>
      <c r="N39" s="17">
        <v>0</v>
      </c>
      <c r="O39" s="17">
        <v>0</v>
      </c>
      <c r="P39" s="17">
        <v>19</v>
      </c>
      <c r="Q39" s="17">
        <v>1</v>
      </c>
      <c r="R39" s="17">
        <v>0</v>
      </c>
      <c r="S39" s="17">
        <v>0</v>
      </c>
      <c r="T39" s="17">
        <v>0</v>
      </c>
      <c r="U39" s="1">
        <f t="shared" si="0"/>
        <v>20</v>
      </c>
      <c r="V39" s="2">
        <f t="shared" si="1"/>
        <v>268772</v>
      </c>
    </row>
    <row r="40" spans="1:22" s="20" customFormat="1" x14ac:dyDescent="0.3">
      <c r="A40" s="3" t="s">
        <v>55</v>
      </c>
      <c r="B40" s="3" t="s">
        <v>128</v>
      </c>
      <c r="C40" s="4" t="s">
        <v>129</v>
      </c>
      <c r="D40" s="4"/>
      <c r="E40" s="4" t="s">
        <v>31</v>
      </c>
      <c r="F40" s="16">
        <v>0</v>
      </c>
      <c r="G40" s="16">
        <v>120700</v>
      </c>
      <c r="H40" s="16">
        <v>97036</v>
      </c>
      <c r="I40" s="16">
        <v>0</v>
      </c>
      <c r="J40" s="16">
        <v>0</v>
      </c>
      <c r="K40" s="16">
        <v>21701</v>
      </c>
      <c r="L40" s="4" t="s">
        <v>32</v>
      </c>
      <c r="M40" s="17">
        <v>0</v>
      </c>
      <c r="N40" s="17">
        <v>0</v>
      </c>
      <c r="O40" s="17">
        <v>3</v>
      </c>
      <c r="P40" s="17">
        <v>15</v>
      </c>
      <c r="Q40" s="17">
        <v>0</v>
      </c>
      <c r="R40" s="17">
        <v>0</v>
      </c>
      <c r="S40" s="17">
        <v>0</v>
      </c>
      <c r="T40" s="17">
        <v>0</v>
      </c>
      <c r="U40" s="1">
        <f t="shared" si="0"/>
        <v>18</v>
      </c>
      <c r="V40" s="2">
        <f t="shared" si="1"/>
        <v>239437</v>
      </c>
    </row>
    <row r="41" spans="1:22" s="21" customFormat="1" x14ac:dyDescent="0.3">
      <c r="A41" s="3" t="s">
        <v>130</v>
      </c>
      <c r="B41" s="3" t="s">
        <v>33</v>
      </c>
      <c r="C41" s="4" t="s">
        <v>131</v>
      </c>
      <c r="D41" s="4"/>
      <c r="E41" s="4" t="s">
        <v>31</v>
      </c>
      <c r="F41" s="16">
        <v>0</v>
      </c>
      <c r="G41" s="16">
        <v>80732</v>
      </c>
      <c r="H41" s="16">
        <v>35085</v>
      </c>
      <c r="I41" s="16">
        <v>0</v>
      </c>
      <c r="J41" s="16">
        <v>750</v>
      </c>
      <c r="K41" s="16">
        <v>12952</v>
      </c>
      <c r="L41" s="4" t="s">
        <v>32</v>
      </c>
      <c r="M41" s="17">
        <v>0</v>
      </c>
      <c r="N41" s="17">
        <v>0</v>
      </c>
      <c r="O41" s="17">
        <v>0</v>
      </c>
      <c r="P41" s="17">
        <v>10</v>
      </c>
      <c r="Q41" s="17">
        <v>0</v>
      </c>
      <c r="R41" s="17">
        <v>0</v>
      </c>
      <c r="S41" s="17">
        <v>0</v>
      </c>
      <c r="T41" s="17">
        <v>0</v>
      </c>
      <c r="U41" s="1">
        <f t="shared" si="0"/>
        <v>10</v>
      </c>
      <c r="V41" s="2">
        <f t="shared" si="1"/>
        <v>129519</v>
      </c>
    </row>
    <row r="42" spans="1:22" s="21" customFormat="1" x14ac:dyDescent="0.3">
      <c r="A42" s="3" t="s">
        <v>46</v>
      </c>
      <c r="B42" s="3" t="s">
        <v>132</v>
      </c>
      <c r="C42" s="4" t="s">
        <v>133</v>
      </c>
      <c r="D42" s="4"/>
      <c r="E42" s="4" t="s">
        <v>31</v>
      </c>
      <c r="F42" s="16">
        <v>0</v>
      </c>
      <c r="G42" s="16">
        <v>47076</v>
      </c>
      <c r="H42" s="16">
        <v>57271</v>
      </c>
      <c r="I42" s="16">
        <v>0</v>
      </c>
      <c r="J42" s="16">
        <v>0</v>
      </c>
      <c r="K42" s="16">
        <v>10429</v>
      </c>
      <c r="L42" s="4" t="s">
        <v>32</v>
      </c>
      <c r="M42" s="17">
        <v>0</v>
      </c>
      <c r="N42" s="17">
        <v>2</v>
      </c>
      <c r="O42" s="17">
        <v>3</v>
      </c>
      <c r="P42" s="17">
        <v>2</v>
      </c>
      <c r="Q42" s="17">
        <v>0</v>
      </c>
      <c r="R42" s="17">
        <v>0</v>
      </c>
      <c r="S42" s="17">
        <v>0</v>
      </c>
      <c r="T42" s="17">
        <v>0</v>
      </c>
      <c r="U42" s="1">
        <f t="shared" si="0"/>
        <v>7</v>
      </c>
      <c r="V42" s="2">
        <f t="shared" si="1"/>
        <v>114776</v>
      </c>
    </row>
    <row r="43" spans="1:22" s="21" customFormat="1" x14ac:dyDescent="0.3">
      <c r="A43" s="3" t="s">
        <v>134</v>
      </c>
      <c r="B43" s="3" t="s">
        <v>135</v>
      </c>
      <c r="C43" s="4" t="s">
        <v>136</v>
      </c>
      <c r="D43" s="4"/>
      <c r="E43" s="4" t="s">
        <v>31</v>
      </c>
      <c r="F43" s="16">
        <v>0</v>
      </c>
      <c r="G43" s="16">
        <v>176820</v>
      </c>
      <c r="H43" s="16">
        <v>0</v>
      </c>
      <c r="I43" s="16">
        <v>0</v>
      </c>
      <c r="J43" s="16">
        <v>0</v>
      </c>
      <c r="K43" s="16">
        <v>11000</v>
      </c>
      <c r="L43" s="4" t="s">
        <v>32</v>
      </c>
      <c r="M43" s="17">
        <v>0</v>
      </c>
      <c r="N43" s="17">
        <v>0</v>
      </c>
      <c r="O43" s="17">
        <v>10</v>
      </c>
      <c r="P43" s="17">
        <v>5</v>
      </c>
      <c r="Q43" s="17">
        <v>5</v>
      </c>
      <c r="R43" s="17">
        <v>0</v>
      </c>
      <c r="S43" s="17">
        <v>0</v>
      </c>
      <c r="T43" s="17">
        <v>0</v>
      </c>
      <c r="U43" s="1">
        <f t="shared" si="0"/>
        <v>20</v>
      </c>
      <c r="V43" s="2">
        <f t="shared" si="1"/>
        <v>187820</v>
      </c>
    </row>
    <row r="44" spans="1:22" s="21" customFormat="1" x14ac:dyDescent="0.3">
      <c r="A44" s="3" t="s">
        <v>64</v>
      </c>
      <c r="B44" s="3" t="s">
        <v>137</v>
      </c>
      <c r="C44" s="4" t="s">
        <v>138</v>
      </c>
      <c r="D44" s="4"/>
      <c r="E44" s="4" t="s">
        <v>31</v>
      </c>
      <c r="F44" s="16">
        <v>86640</v>
      </c>
      <c r="G44" s="16">
        <v>0</v>
      </c>
      <c r="H44" s="16">
        <v>77153</v>
      </c>
      <c r="I44" s="16">
        <v>1082</v>
      </c>
      <c r="J44" s="16">
        <v>0</v>
      </c>
      <c r="K44" s="16">
        <v>16177</v>
      </c>
      <c r="L44" s="4" t="s">
        <v>30</v>
      </c>
      <c r="M44" s="17"/>
      <c r="N44" s="17"/>
      <c r="O44" s="17"/>
      <c r="P44" s="17"/>
      <c r="Q44" s="17"/>
      <c r="R44" s="17"/>
      <c r="S44" s="17"/>
      <c r="T44" s="17">
        <v>0</v>
      </c>
      <c r="U44" s="1">
        <f t="shared" si="0"/>
        <v>0</v>
      </c>
      <c r="V44" s="2">
        <f t="shared" si="1"/>
        <v>181052</v>
      </c>
    </row>
    <row r="45" spans="1:22" s="21" customFormat="1" x14ac:dyDescent="0.3">
      <c r="A45" s="3" t="s">
        <v>117</v>
      </c>
      <c r="B45" s="3" t="s">
        <v>139</v>
      </c>
      <c r="C45" s="4" t="s">
        <v>140</v>
      </c>
      <c r="D45" s="4">
        <v>2018</v>
      </c>
      <c r="E45" s="4" t="s">
        <v>31</v>
      </c>
      <c r="F45" s="16">
        <v>315775</v>
      </c>
      <c r="G45" s="16">
        <v>0</v>
      </c>
      <c r="H45" s="16">
        <v>141213</v>
      </c>
      <c r="I45" s="16">
        <v>30500</v>
      </c>
      <c r="J45" s="16">
        <v>0</v>
      </c>
      <c r="K45" s="16">
        <v>48746</v>
      </c>
      <c r="L45" s="4" t="s">
        <v>30</v>
      </c>
      <c r="M45" s="17"/>
      <c r="N45" s="17"/>
      <c r="O45" s="17"/>
      <c r="P45" s="17"/>
      <c r="Q45" s="17"/>
      <c r="R45" s="17"/>
      <c r="S45" s="17"/>
      <c r="T45" s="17">
        <v>0</v>
      </c>
      <c r="U45" s="1">
        <f t="shared" si="0"/>
        <v>0</v>
      </c>
      <c r="V45" s="2">
        <f t="shared" si="1"/>
        <v>536234</v>
      </c>
    </row>
    <row r="46" spans="1:22" s="21" customFormat="1" x14ac:dyDescent="0.3">
      <c r="A46" s="3" t="s">
        <v>141</v>
      </c>
      <c r="B46" s="3" t="s">
        <v>142</v>
      </c>
      <c r="C46" s="4" t="s">
        <v>143</v>
      </c>
      <c r="D46" s="4">
        <v>2018</v>
      </c>
      <c r="E46" s="4" t="s">
        <v>31</v>
      </c>
      <c r="F46" s="16">
        <v>0</v>
      </c>
      <c r="G46" s="16">
        <v>130452</v>
      </c>
      <c r="H46" s="16">
        <v>112575</v>
      </c>
      <c r="I46" s="16">
        <v>0</v>
      </c>
      <c r="J46" s="16">
        <v>0</v>
      </c>
      <c r="K46" s="16">
        <v>24301</v>
      </c>
      <c r="L46" s="4" t="s">
        <v>32</v>
      </c>
      <c r="M46" s="17">
        <v>0</v>
      </c>
      <c r="N46" s="17">
        <v>0</v>
      </c>
      <c r="O46" s="17">
        <v>10</v>
      </c>
      <c r="P46" s="17">
        <v>7</v>
      </c>
      <c r="Q46" s="17">
        <v>0</v>
      </c>
      <c r="R46" s="17">
        <v>0</v>
      </c>
      <c r="S46" s="17">
        <v>0</v>
      </c>
      <c r="T46" s="17">
        <v>0</v>
      </c>
      <c r="U46" s="1">
        <f t="shared" si="0"/>
        <v>17</v>
      </c>
      <c r="V46" s="2">
        <f t="shared" si="1"/>
        <v>267328</v>
      </c>
    </row>
    <row r="47" spans="1:22" s="20" customFormat="1" x14ac:dyDescent="0.3">
      <c r="A47" s="3" t="s">
        <v>120</v>
      </c>
      <c r="B47" s="3" t="s">
        <v>144</v>
      </c>
      <c r="C47" s="4" t="s">
        <v>145</v>
      </c>
      <c r="D47" s="4">
        <v>2018</v>
      </c>
      <c r="E47" s="4" t="s">
        <v>31</v>
      </c>
      <c r="F47" s="16">
        <v>45276</v>
      </c>
      <c r="G47" s="16">
        <v>0</v>
      </c>
      <c r="H47" s="16">
        <v>66910</v>
      </c>
      <c r="I47" s="16">
        <v>1500</v>
      </c>
      <c r="J47" s="16">
        <v>0</v>
      </c>
      <c r="K47" s="16">
        <v>11368</v>
      </c>
      <c r="L47" s="4" t="s">
        <v>30</v>
      </c>
      <c r="M47" s="17"/>
      <c r="N47" s="17"/>
      <c r="O47" s="17"/>
      <c r="P47" s="17"/>
      <c r="Q47" s="17"/>
      <c r="R47" s="17"/>
      <c r="S47" s="17"/>
      <c r="T47" s="17">
        <v>0</v>
      </c>
      <c r="U47" s="1">
        <f t="shared" si="0"/>
        <v>0</v>
      </c>
      <c r="V47" s="2">
        <f t="shared" si="1"/>
        <v>125054</v>
      </c>
    </row>
    <row r="48" spans="1:22" s="20" customFormat="1" x14ac:dyDescent="0.3">
      <c r="A48" s="3" t="s">
        <v>37</v>
      </c>
      <c r="B48" s="3" t="s">
        <v>146</v>
      </c>
      <c r="C48" s="4" t="s">
        <v>147</v>
      </c>
      <c r="D48" s="4">
        <v>2018</v>
      </c>
      <c r="E48" s="4" t="s">
        <v>31</v>
      </c>
      <c r="F48" s="16">
        <v>78084</v>
      </c>
      <c r="G48" s="16">
        <v>0</v>
      </c>
      <c r="H48" s="16">
        <v>74457</v>
      </c>
      <c r="I48" s="16">
        <v>20000</v>
      </c>
      <c r="J48" s="16">
        <v>0</v>
      </c>
      <c r="K48" s="16">
        <v>17254</v>
      </c>
      <c r="L48" s="4" t="s">
        <v>30</v>
      </c>
      <c r="M48" s="17"/>
      <c r="N48" s="17"/>
      <c r="O48" s="17"/>
      <c r="P48" s="17"/>
      <c r="Q48" s="17"/>
      <c r="R48" s="17"/>
      <c r="S48" s="17"/>
      <c r="T48" s="17">
        <v>0</v>
      </c>
      <c r="U48" s="1">
        <f t="shared" si="0"/>
        <v>0</v>
      </c>
      <c r="V48" s="2">
        <f t="shared" si="1"/>
        <v>189795</v>
      </c>
    </row>
    <row r="49" spans="1:22" x14ac:dyDescent="0.3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ref="U49:U56" si="2">SUM(M49:T49)</f>
        <v>0</v>
      </c>
      <c r="V49" s="2">
        <f t="shared" ref="V49:V56" si="3">SUM(F49:K49)</f>
        <v>0</v>
      </c>
    </row>
    <row r="50" spans="1:22" x14ac:dyDescent="0.3">
      <c r="A50" s="3"/>
      <c r="B50" s="3"/>
      <c r="C50" s="4"/>
      <c r="D50" s="4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 t="shared" si="2"/>
        <v>0</v>
      </c>
      <c r="V50" s="2">
        <f t="shared" si="3"/>
        <v>0</v>
      </c>
    </row>
    <row r="51" spans="1:22" x14ac:dyDescent="0.3">
      <c r="A51" s="3"/>
      <c r="B51" s="3"/>
      <c r="C51" s="4"/>
      <c r="D51" s="4"/>
      <c r="E51" s="4"/>
      <c r="F51" s="16"/>
      <c r="G51" s="16"/>
      <c r="H51" s="16"/>
      <c r="I51" s="16"/>
      <c r="J51" s="16"/>
      <c r="K51" s="16"/>
      <c r="L51" s="4"/>
      <c r="M51" s="17"/>
      <c r="N51" s="17"/>
      <c r="O51" s="17"/>
      <c r="P51" s="17"/>
      <c r="Q51" s="17"/>
      <c r="R51" s="17"/>
      <c r="S51" s="17"/>
      <c r="T51" s="17"/>
      <c r="U51" s="1">
        <f t="shared" si="2"/>
        <v>0</v>
      </c>
      <c r="V51" s="2">
        <f t="shared" si="3"/>
        <v>0</v>
      </c>
    </row>
    <row r="52" spans="1:22" x14ac:dyDescent="0.3">
      <c r="A52" s="3"/>
      <c r="B52" s="3"/>
      <c r="C52" s="4"/>
      <c r="D52" s="4"/>
      <c r="E52" s="4"/>
      <c r="F52" s="16"/>
      <c r="G52" s="16"/>
      <c r="H52" s="16"/>
      <c r="I52" s="16"/>
      <c r="J52" s="16"/>
      <c r="K52" s="16"/>
      <c r="L52" s="4"/>
      <c r="M52" s="17"/>
      <c r="N52" s="17"/>
      <c r="O52" s="17"/>
      <c r="P52" s="17"/>
      <c r="Q52" s="17"/>
      <c r="R52" s="17"/>
      <c r="S52" s="17"/>
      <c r="T52" s="17"/>
      <c r="U52" s="1">
        <f t="shared" si="2"/>
        <v>0</v>
      </c>
      <c r="V52" s="2">
        <f t="shared" si="3"/>
        <v>0</v>
      </c>
    </row>
    <row r="53" spans="1:22" x14ac:dyDescent="0.3">
      <c r="A53" s="3"/>
      <c r="B53" s="3"/>
      <c r="C53" s="4"/>
      <c r="D53" s="4"/>
      <c r="E53" s="4"/>
      <c r="F53" s="16"/>
      <c r="G53" s="16"/>
      <c r="H53" s="16"/>
      <c r="I53" s="16"/>
      <c r="J53" s="16"/>
      <c r="K53" s="16"/>
      <c r="L53" s="4"/>
      <c r="M53" s="17"/>
      <c r="N53" s="17"/>
      <c r="O53" s="17"/>
      <c r="P53" s="17"/>
      <c r="Q53" s="17"/>
      <c r="R53" s="17"/>
      <c r="S53" s="17"/>
      <c r="T53" s="17"/>
      <c r="U53" s="1">
        <f t="shared" si="2"/>
        <v>0</v>
      </c>
      <c r="V53" s="2">
        <f t="shared" si="3"/>
        <v>0</v>
      </c>
    </row>
    <row r="54" spans="1:22" x14ac:dyDescent="0.3">
      <c r="A54" s="3"/>
      <c r="B54" s="3"/>
      <c r="C54" s="4"/>
      <c r="D54" s="4"/>
      <c r="E54" s="4"/>
      <c r="F54" s="16"/>
      <c r="G54" s="16"/>
      <c r="H54" s="16"/>
      <c r="I54" s="16"/>
      <c r="J54" s="16"/>
      <c r="K54" s="16"/>
      <c r="L54" s="4"/>
      <c r="M54" s="17"/>
      <c r="N54" s="17"/>
      <c r="O54" s="17"/>
      <c r="P54" s="17"/>
      <c r="Q54" s="17"/>
      <c r="R54" s="17"/>
      <c r="S54" s="17"/>
      <c r="T54" s="17"/>
      <c r="U54" s="1">
        <f t="shared" si="2"/>
        <v>0</v>
      </c>
      <c r="V54" s="2">
        <f t="shared" si="3"/>
        <v>0</v>
      </c>
    </row>
    <row r="55" spans="1:22" x14ac:dyDescent="0.3">
      <c r="A55" s="3"/>
      <c r="B55" s="3"/>
      <c r="C55" s="4"/>
      <c r="D55" s="4"/>
      <c r="E55" s="4"/>
      <c r="F55" s="16"/>
      <c r="G55" s="16"/>
      <c r="H55" s="16"/>
      <c r="I55" s="16"/>
      <c r="J55" s="16"/>
      <c r="K55" s="16"/>
      <c r="L55" s="4"/>
      <c r="M55" s="17"/>
      <c r="N55" s="17"/>
      <c r="O55" s="17"/>
      <c r="P55" s="17"/>
      <c r="Q55" s="17"/>
      <c r="R55" s="17"/>
      <c r="S55" s="17"/>
      <c r="T55" s="17"/>
      <c r="U55" s="1">
        <f t="shared" si="2"/>
        <v>0</v>
      </c>
      <c r="V55" s="2">
        <f t="shared" si="3"/>
        <v>0</v>
      </c>
    </row>
    <row r="56" spans="1:22" x14ac:dyDescent="0.3">
      <c r="A56" s="3"/>
      <c r="B56" s="3"/>
      <c r="C56" s="4"/>
      <c r="D56" s="4"/>
      <c r="E56" s="4"/>
      <c r="F56" s="16"/>
      <c r="G56" s="16"/>
      <c r="H56" s="16"/>
      <c r="I56" s="16"/>
      <c r="J56" s="16"/>
      <c r="K56" s="16"/>
      <c r="L56" s="4"/>
      <c r="M56" s="17"/>
      <c r="N56" s="17"/>
      <c r="O56" s="17"/>
      <c r="P56" s="17"/>
      <c r="Q56" s="17"/>
      <c r="R56" s="17"/>
      <c r="S56" s="17"/>
      <c r="T56" s="17"/>
      <c r="U56" s="1">
        <f t="shared" si="2"/>
        <v>0</v>
      </c>
      <c r="V56" s="2">
        <f t="shared" si="3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37:D56">
    <cfRule type="expression" dxfId="5" priority="18">
      <formula>OR($D37&gt;2018,AND($D37&lt;2018,$D37&lt;&gt;""))</formula>
    </cfRule>
  </conditionalFormatting>
  <conditionalFormatting sqref="V49:V56">
    <cfRule type="expression" dxfId="4" priority="11">
      <formula>#REF!&lt;0</formula>
    </cfRule>
  </conditionalFormatting>
  <conditionalFormatting sqref="V37:V56">
    <cfRule type="cellIs" dxfId="3" priority="10" operator="lessThan">
      <formula>0</formula>
    </cfRule>
  </conditionalFormatting>
  <conditionalFormatting sqref="D7:D36">
    <cfRule type="expression" dxfId="2" priority="6">
      <formula>OR($D7&gt;2018,AND($D7&lt;2018,$D7&lt;&gt;""))</formula>
    </cfRule>
  </conditionalFormatting>
  <conditionalFormatting sqref="V7:V36">
    <cfRule type="cellIs" dxfId="1" priority="4" operator="lessThan">
      <formula>0</formula>
    </cfRule>
  </conditionalFormatting>
  <conditionalFormatting sqref="V7:V48">
    <cfRule type="expression" dxfId="0" priority="5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56">
      <formula1>"N/A, FMR, Actual Rent"</formula1>
    </dataValidation>
    <dataValidation type="list" allowBlank="1" showInputMessage="1" showErrorMessage="1" sqref="E7:E56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Poser</cp:lastModifiedBy>
  <cp:lastPrinted>2017-02-10T13:48:35Z</cp:lastPrinted>
  <dcterms:created xsi:type="dcterms:W3CDTF">2016-09-15T13:55:40Z</dcterms:created>
  <dcterms:modified xsi:type="dcterms:W3CDTF">2017-07-24T03:35:17Z</dcterms:modified>
</cp:coreProperties>
</file>